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0\"/>
    </mc:Choice>
  </mc:AlternateContent>
  <xr:revisionPtr revIDLastSave="0" documentId="13_ncr:1_{8272664D-7B53-4644-A285-E86BEDA7276C}" xr6:coauthVersionLast="47" xr6:coauthVersionMax="47" xr10:uidLastSave="{00000000-0000-0000-0000-000000000000}"/>
  <bookViews>
    <workbookView xWindow="13530" yWindow="270" windowWidth="15770" windowHeight="2064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U-POL" sheetId="8" r:id="rId10"/>
    <sheet name="Jtape" sheetId="11" r:id="rId11"/>
    <sheet name="Abrex" sheetId="10" r:id="rId12"/>
    <sheet name="Распродажа" sheetId="16" r:id="rId13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1" hidden="1">Abrex!$A$7:$I$49</definedName>
    <definedName name="_xlnm._FilterDatabase" localSheetId="4" hidden="1">'RP BR'!$A$6:$L$105</definedName>
    <definedName name="_xlnm._FilterDatabase" localSheetId="2" hidden="1">'RP CR'!$A$7:$I$417</definedName>
    <definedName name="_xlnm._FilterDatabase" localSheetId="3" hidden="1">'RP IND'!$A$7:$J$422</definedName>
    <definedName name="_xlnm._FilterDatabase" localSheetId="5" hidden="1">Sata!$A$7:$K$1146</definedName>
    <definedName name="_xlnm._FilterDatabase" localSheetId="1" hidden="1">Sunmight!$A$6:$I$818</definedName>
    <definedName name="_xlnm._FilterDatabase" localSheetId="9" hidden="1">'U-POL'!$A$7:$K$195</definedName>
    <definedName name="_xlnm._FilterDatabase" localSheetId="12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9">'U-POL'!$7:$7</definedName>
    <definedName name="_xlnm.Print_Titles" localSheetId="12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12" i="3" l="1"/>
  <c r="I412" i="3" s="1"/>
  <c r="G411" i="3"/>
  <c r="I411" i="3" s="1"/>
  <c r="G410" i="3"/>
  <c r="I410" i="3" s="1"/>
  <c r="G409" i="3"/>
  <c r="I409" i="3" s="1"/>
  <c r="G408" i="3"/>
  <c r="I408" i="3" s="1"/>
  <c r="G407" i="3"/>
  <c r="I407" i="3" s="1"/>
  <c r="G406" i="3"/>
  <c r="I406" i="3" s="1"/>
  <c r="G405" i="3"/>
  <c r="I405" i="3" s="1"/>
  <c r="G403" i="3"/>
  <c r="I403" i="3" s="1"/>
  <c r="G402" i="3"/>
  <c r="I402" i="3" s="1"/>
  <c r="G401" i="3"/>
  <c r="I401" i="3" s="1"/>
  <c r="G400" i="3"/>
  <c r="I400" i="3" s="1"/>
  <c r="G399" i="3"/>
  <c r="I399" i="3" s="1"/>
  <c r="G396" i="3"/>
  <c r="I396" i="3" s="1"/>
  <c r="G395" i="3"/>
  <c r="I395" i="3" s="1"/>
  <c r="G394" i="3"/>
  <c r="I394" i="3" s="1"/>
  <c r="G393" i="3"/>
  <c r="I393" i="3" s="1"/>
  <c r="G392" i="3"/>
  <c r="I392" i="3" s="1"/>
  <c r="G391" i="3"/>
  <c r="I391" i="3" s="1"/>
  <c r="G389" i="3"/>
  <c r="I389" i="3" s="1"/>
  <c r="G388" i="3"/>
  <c r="I388" i="3" s="1"/>
  <c r="G387" i="3"/>
  <c r="I387" i="3" s="1"/>
  <c r="G384" i="3"/>
  <c r="I38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6" i="3"/>
  <c r="I356" i="3" s="1"/>
  <c r="G355" i="3"/>
  <c r="I355" i="3" s="1"/>
  <c r="G354" i="3"/>
  <c r="I354" i="3" s="1"/>
  <c r="G353" i="3"/>
  <c r="I353" i="3" s="1"/>
  <c r="I352" i="3"/>
  <c r="G352" i="3"/>
  <c r="G351" i="3"/>
  <c r="I351" i="3" s="1"/>
  <c r="I350" i="3"/>
  <c r="G350" i="3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I335" i="3"/>
  <c r="G335" i="3"/>
  <c r="G334" i="3"/>
  <c r="I334" i="3" s="1"/>
  <c r="I333" i="3"/>
  <c r="G333" i="3"/>
  <c r="G332" i="3"/>
  <c r="I332" i="3" s="1"/>
  <c r="G331" i="3"/>
  <c r="I331" i="3" s="1"/>
  <c r="G330" i="3"/>
  <c r="I330" i="3" s="1"/>
  <c r="G329" i="3"/>
  <c r="I329" i="3" s="1"/>
  <c r="G328" i="3"/>
  <c r="I328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7" i="3"/>
  <c r="I317" i="3" s="1"/>
  <c r="G316" i="3"/>
  <c r="I316" i="3" s="1"/>
  <c r="G315" i="3"/>
  <c r="I315" i="3" s="1"/>
  <c r="G314" i="3"/>
  <c r="I314" i="3" s="1"/>
  <c r="G313" i="3"/>
  <c r="I313" i="3" s="1"/>
  <c r="G311" i="3"/>
  <c r="I311" i="3" s="1"/>
  <c r="G310" i="3"/>
  <c r="I310" i="3" s="1"/>
  <c r="G309" i="3"/>
  <c r="I309" i="3" s="1"/>
  <c r="G307" i="3"/>
  <c r="I307" i="3" s="1"/>
  <c r="G306" i="3"/>
  <c r="I306" i="3" s="1"/>
  <c r="G305" i="3"/>
  <c r="I305" i="3" s="1"/>
  <c r="G304" i="3"/>
  <c r="I304" i="3" s="1"/>
  <c r="G303" i="3"/>
  <c r="I303" i="3" s="1"/>
  <c r="G302" i="3"/>
  <c r="I302" i="3" s="1"/>
  <c r="G301" i="3"/>
  <c r="I301" i="3" s="1"/>
  <c r="G300" i="3"/>
  <c r="I300" i="3" s="1"/>
  <c r="G299" i="3"/>
  <c r="I299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5" i="3"/>
  <c r="I275" i="3" s="1"/>
  <c r="G274" i="3"/>
  <c r="I274" i="3" s="1"/>
  <c r="G272" i="3"/>
  <c r="I272" i="3" s="1"/>
  <c r="G271" i="3"/>
  <c r="I271" i="3" s="1"/>
  <c r="G270" i="3"/>
  <c r="I270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1" i="3"/>
  <c r="I241" i="3" s="1"/>
  <c r="G240" i="3"/>
  <c r="I240" i="3" s="1"/>
  <c r="G239" i="3"/>
  <c r="I239" i="3" s="1"/>
  <c r="G237" i="3"/>
  <c r="I237" i="3" s="1"/>
  <c r="G236" i="3"/>
  <c r="I236" i="3" s="1"/>
  <c r="I235" i="3"/>
  <c r="G235" i="3"/>
  <c r="G234" i="3"/>
  <c r="I234" i="3" s="1"/>
  <c r="G233" i="3"/>
  <c r="I233" i="3" s="1"/>
  <c r="G232" i="3"/>
  <c r="I232" i="3" s="1"/>
  <c r="I231" i="3"/>
  <c r="G231" i="3"/>
  <c r="G230" i="3"/>
  <c r="I230" i="3" s="1"/>
  <c r="G229" i="3"/>
  <c r="I229" i="3" s="1"/>
  <c r="G228" i="3"/>
  <c r="I228" i="3" s="1"/>
  <c r="I227" i="3"/>
  <c r="G227" i="3"/>
  <c r="G226" i="3"/>
  <c r="I226" i="3" s="1"/>
  <c r="G225" i="3"/>
  <c r="I225" i="3" s="1"/>
  <c r="G224" i="3"/>
  <c r="I224" i="3" s="1"/>
  <c r="I223" i="3"/>
  <c r="G223" i="3"/>
  <c r="G222" i="3"/>
  <c r="I222" i="3" s="1"/>
  <c r="G221" i="3"/>
  <c r="I221" i="3" s="1"/>
  <c r="G220" i="3"/>
  <c r="I220" i="3" s="1"/>
  <c r="I219" i="3"/>
  <c r="G219" i="3"/>
  <c r="G217" i="3"/>
  <c r="I217" i="3" s="1"/>
  <c r="G216" i="3"/>
  <c r="I216" i="3" s="1"/>
  <c r="G215" i="3"/>
  <c r="I215" i="3" s="1"/>
  <c r="I214" i="3"/>
  <c r="G214" i="3"/>
  <c r="G213" i="3"/>
  <c r="I213" i="3" s="1"/>
  <c r="G212" i="3"/>
  <c r="I212" i="3" s="1"/>
  <c r="G211" i="3"/>
  <c r="I211" i="3" s="1"/>
  <c r="G210" i="3"/>
  <c r="I210" i="3" s="1"/>
  <c r="G209" i="3"/>
  <c r="I209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49" i="3"/>
  <c r="I149" i="3" s="1"/>
  <c r="G148" i="3"/>
  <c r="I148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40" i="3"/>
  <c r="I140" i="3" s="1"/>
  <c r="G139" i="3"/>
  <c r="I139" i="3" s="1"/>
  <c r="G138" i="3"/>
  <c r="I138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I118" i="3"/>
  <c r="G118" i="3"/>
  <c r="I117" i="3"/>
  <c r="G117" i="3"/>
  <c r="G115" i="3"/>
  <c r="I115" i="3" s="1"/>
  <c r="G114" i="3"/>
  <c r="I114" i="3" s="1"/>
  <c r="I111" i="3"/>
  <c r="G111" i="3"/>
  <c r="I110" i="3"/>
  <c r="G110" i="3"/>
  <c r="G109" i="3"/>
  <c r="I109" i="3" s="1"/>
  <c r="G108" i="3"/>
  <c r="I108" i="3" s="1"/>
  <c r="I107" i="3"/>
  <c r="G107" i="3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I44" i="3"/>
  <c r="G44" i="3"/>
  <c r="G43" i="3"/>
  <c r="I43" i="3" s="1"/>
  <c r="I42" i="3"/>
  <c r="G42" i="3"/>
  <c r="G41" i="3"/>
  <c r="I41" i="3" s="1"/>
  <c r="I40" i="3"/>
  <c r="G40" i="3"/>
  <c r="G39" i="3"/>
  <c r="I39" i="3" s="1"/>
  <c r="I38" i="3"/>
  <c r="G38" i="3"/>
  <c r="G37" i="3"/>
  <c r="I37" i="3" s="1"/>
  <c r="I36" i="3"/>
  <c r="G36" i="3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0" i="2"/>
  <c r="I720" i="2" s="1"/>
  <c r="G719" i="2"/>
  <c r="I719" i="2" s="1"/>
  <c r="G718" i="2"/>
  <c r="I718" i="2" s="1"/>
  <c r="G717" i="2"/>
  <c r="I717" i="2" s="1"/>
  <c r="G716" i="2"/>
  <c r="I716" i="2" s="1"/>
  <c r="G715" i="2"/>
  <c r="I715" i="2" s="1"/>
  <c r="G714" i="2"/>
  <c r="I714" i="2" s="1"/>
  <c r="G713" i="2"/>
  <c r="I713" i="2" s="1"/>
  <c r="G712" i="2"/>
  <c r="I712" i="2" s="1"/>
  <c r="G710" i="2"/>
  <c r="I710" i="2" s="1"/>
  <c r="G709" i="2"/>
  <c r="I709" i="2" s="1"/>
  <c r="G708" i="2"/>
  <c r="I708" i="2" s="1"/>
  <c r="G707" i="2"/>
  <c r="I707" i="2" s="1"/>
  <c r="G706" i="2"/>
  <c r="I706" i="2" s="1"/>
  <c r="G705" i="2"/>
  <c r="I705" i="2" s="1"/>
  <c r="G704" i="2"/>
  <c r="I704" i="2" s="1"/>
  <c r="G703" i="2"/>
  <c r="I703" i="2" s="1"/>
  <c r="G702" i="2"/>
  <c r="I702" i="2" s="1"/>
  <c r="G698" i="2"/>
  <c r="I698" i="2" s="1"/>
  <c r="G697" i="2"/>
  <c r="I697" i="2" s="1"/>
  <c r="G696" i="2"/>
  <c r="I696" i="2" s="1"/>
  <c r="G695" i="2"/>
  <c r="I695" i="2" s="1"/>
  <c r="G694" i="2"/>
  <c r="I694" i="2" s="1"/>
  <c r="G693" i="2"/>
  <c r="I693" i="2" s="1"/>
  <c r="G692" i="2"/>
  <c r="I692" i="2" s="1"/>
  <c r="G691" i="2"/>
  <c r="I691" i="2" s="1"/>
  <c r="G689" i="2"/>
  <c r="I689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0" i="2"/>
  <c r="I680" i="2" s="1"/>
  <c r="G679" i="2"/>
  <c r="I679" i="2" s="1"/>
  <c r="G678" i="2"/>
  <c r="I678" i="2" s="1"/>
  <c r="G677" i="2"/>
  <c r="I677" i="2" s="1"/>
  <c r="G676" i="2"/>
  <c r="I676" i="2" s="1"/>
  <c r="G675" i="2"/>
  <c r="I675" i="2" s="1"/>
  <c r="G674" i="2"/>
  <c r="I674" i="2" s="1"/>
  <c r="G673" i="2"/>
  <c r="I673" i="2" s="1"/>
  <c r="G669" i="2"/>
  <c r="I669" i="2" s="1"/>
  <c r="G668" i="2"/>
  <c r="I668" i="2" s="1"/>
  <c r="G667" i="2"/>
  <c r="I667" i="2" s="1"/>
  <c r="G666" i="2"/>
  <c r="I666" i="2" s="1"/>
  <c r="G665" i="2"/>
  <c r="I665" i="2" s="1"/>
  <c r="G664" i="2"/>
  <c r="I664" i="2" s="1"/>
  <c r="G663" i="2"/>
  <c r="I663" i="2" s="1"/>
  <c r="G662" i="2"/>
  <c r="I662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1" i="2"/>
  <c r="I651" i="2" s="1"/>
  <c r="G650" i="2"/>
  <c r="I650" i="2" s="1"/>
  <c r="G649" i="2"/>
  <c r="I649" i="2" s="1"/>
  <c r="G648" i="2"/>
  <c r="I648" i="2" s="1"/>
  <c r="G647" i="2"/>
  <c r="I647" i="2" s="1"/>
  <c r="G646" i="2"/>
  <c r="I646" i="2" s="1"/>
  <c r="G645" i="2"/>
  <c r="I645" i="2" s="1"/>
  <c r="G644" i="2"/>
  <c r="I644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I633" i="2"/>
  <c r="G633" i="2"/>
  <c r="G632" i="2"/>
  <c r="I632" i="2" s="1"/>
  <c r="G630" i="2"/>
  <c r="I630" i="2" s="1"/>
  <c r="G629" i="2"/>
  <c r="I629" i="2" s="1"/>
  <c r="G627" i="2"/>
  <c r="I627" i="2" s="1"/>
  <c r="G626" i="2"/>
  <c r="I626" i="2" s="1"/>
  <c r="G624" i="2"/>
  <c r="I624" i="2" s="1"/>
  <c r="G623" i="2"/>
  <c r="I623" i="2" s="1"/>
  <c r="G622" i="2"/>
  <c r="I622" i="2" s="1"/>
  <c r="G621" i="2"/>
  <c r="I621" i="2" s="1"/>
  <c r="G620" i="2"/>
  <c r="I620" i="2" s="1"/>
  <c r="G619" i="2"/>
  <c r="I619" i="2" s="1"/>
  <c r="G618" i="2"/>
  <c r="I618" i="2" s="1"/>
  <c r="G617" i="2"/>
  <c r="I617" i="2" s="1"/>
  <c r="G616" i="2"/>
  <c r="I616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91" i="2"/>
  <c r="I591" i="2" s="1"/>
  <c r="G590" i="2"/>
  <c r="I590" i="2" s="1"/>
  <c r="G589" i="2"/>
  <c r="I589" i="2" s="1"/>
  <c r="G588" i="2"/>
  <c r="I588" i="2" s="1"/>
  <c r="G584" i="2"/>
  <c r="I584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2" i="2"/>
  <c r="I562" i="2" s="1"/>
  <c r="G561" i="2"/>
  <c r="I561" i="2" s="1"/>
  <c r="G560" i="2"/>
  <c r="I560" i="2" s="1"/>
  <c r="G558" i="2"/>
  <c r="I558" i="2" s="1"/>
  <c r="G557" i="2"/>
  <c r="I557" i="2" s="1"/>
  <c r="G556" i="2"/>
  <c r="I556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4" i="2"/>
  <c r="I534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3" i="2"/>
  <c r="I523" i="2" s="1"/>
  <c r="G522" i="2"/>
  <c r="I522" i="2" s="1"/>
  <c r="G521" i="2"/>
  <c r="I521" i="2" s="1"/>
  <c r="G520" i="2"/>
  <c r="I520" i="2" s="1"/>
  <c r="G519" i="2"/>
  <c r="I519" i="2" s="1"/>
  <c r="G518" i="2"/>
  <c r="I518" i="2" s="1"/>
  <c r="G517" i="2"/>
  <c r="I517" i="2" s="1"/>
  <c r="G513" i="2"/>
  <c r="I513" i="2" s="1"/>
  <c r="G512" i="2"/>
  <c r="I512" i="2" s="1"/>
  <c r="G511" i="2"/>
  <c r="I511" i="2" s="1"/>
  <c r="G510" i="2"/>
  <c r="I510" i="2" s="1"/>
  <c r="G509" i="2"/>
  <c r="I509" i="2" s="1"/>
  <c r="G508" i="2"/>
  <c r="I508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7" i="2"/>
  <c r="I497" i="2" s="1"/>
  <c r="G496" i="2"/>
  <c r="I496" i="2" s="1"/>
  <c r="G495" i="2"/>
  <c r="I495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6" i="2"/>
  <c r="I476" i="2" s="1"/>
  <c r="G475" i="2"/>
  <c r="I475" i="2" s="1"/>
  <c r="G474" i="2"/>
  <c r="I474" i="2" s="1"/>
  <c r="G473" i="2"/>
  <c r="I473" i="2" s="1"/>
  <c r="G472" i="2"/>
  <c r="I472" i="2" s="1"/>
  <c r="G471" i="2"/>
  <c r="I471" i="2" s="1"/>
  <c r="G470" i="2"/>
  <c r="I470" i="2" s="1"/>
  <c r="G469" i="2"/>
  <c r="I469" i="2" s="1"/>
  <c r="G468" i="2"/>
  <c r="I468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I460" i="2"/>
  <c r="G460" i="2"/>
  <c r="I459" i="2"/>
  <c r="G459" i="2"/>
  <c r="G458" i="2"/>
  <c r="I458" i="2" s="1"/>
  <c r="G457" i="2"/>
  <c r="I457" i="2" s="1"/>
  <c r="G456" i="2"/>
  <c r="I456" i="2" s="1"/>
  <c r="G455" i="2"/>
  <c r="I455" i="2" s="1"/>
  <c r="G454" i="2"/>
  <c r="I454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8" i="2"/>
  <c r="I418" i="2" s="1"/>
  <c r="G417" i="2"/>
  <c r="I417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5" i="2"/>
  <c r="I315" i="2" s="1"/>
  <c r="G314" i="2"/>
  <c r="I314" i="2" s="1"/>
  <c r="G313" i="2"/>
  <c r="I313" i="2" s="1"/>
  <c r="G312" i="2"/>
  <c r="I312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1" i="2"/>
  <c r="I301" i="2" s="1"/>
  <c r="G300" i="2"/>
  <c r="I300" i="2" s="1"/>
  <c r="G299" i="2"/>
  <c r="I299" i="2" s="1"/>
  <c r="G298" i="2"/>
  <c r="I298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6" i="2"/>
  <c r="I286" i="2" s="1"/>
  <c r="G285" i="2"/>
  <c r="I285" i="2" s="1"/>
  <c r="G284" i="2"/>
  <c r="I284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2" i="2"/>
  <c r="I272" i="2" s="1"/>
  <c r="G271" i="2"/>
  <c r="I271" i="2" s="1"/>
  <c r="G270" i="2"/>
  <c r="I270" i="2" s="1"/>
  <c r="G269" i="2"/>
  <c r="I269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2" i="2"/>
  <c r="I172" i="2" s="1"/>
  <c r="G171" i="2"/>
  <c r="I171" i="2" s="1"/>
  <c r="G170" i="2"/>
  <c r="I170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50" i="2"/>
  <c r="I150" i="2" s="1"/>
  <c r="G149" i="2"/>
  <c r="I149" i="2" s="1"/>
  <c r="G148" i="2"/>
  <c r="I148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8" i="2"/>
  <c r="I128" i="2" s="1"/>
  <c r="G127" i="2"/>
  <c r="I127" i="2" s="1"/>
  <c r="G126" i="2"/>
  <c r="I126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2" i="2"/>
  <c r="I82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3" i="2"/>
  <c r="I73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/>
  <c r="H55" i="19"/>
  <c r="J55" i="19" s="1"/>
  <c r="H392" i="19"/>
  <c r="J392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1" i="19"/>
  <c r="J421" i="19" s="1"/>
  <c r="H416" i="19"/>
  <c r="J416" i="19" s="1"/>
  <c r="H417" i="19"/>
  <c r="J417" i="19" s="1"/>
  <c r="H418" i="19"/>
  <c r="J418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5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399" i="19"/>
  <c r="J399" i="19" s="1"/>
  <c r="H400" i="19"/>
  <c r="J400" i="19" s="1"/>
  <c r="H401" i="19"/>
  <c r="J401" i="19" s="1"/>
  <c r="H402" i="19"/>
  <c r="J402" i="19" s="1"/>
  <c r="H403" i="19"/>
  <c r="J403" i="19" s="1"/>
  <c r="H404" i="19"/>
  <c r="J404" i="19" s="1"/>
  <c r="H405" i="19"/>
  <c r="J405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07" i="19"/>
  <c r="J407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2" i="19"/>
  <c r="J422" i="19" s="1"/>
  <c r="H420" i="19"/>
  <c r="J420" i="19" s="1"/>
  <c r="H419" i="19"/>
  <c r="J419" i="19" s="1"/>
  <c r="H415" i="19"/>
  <c r="J415" i="19" s="1"/>
  <c r="H414" i="19"/>
  <c r="J414" i="19" s="1"/>
  <c r="H413" i="19"/>
  <c r="J413" i="19" s="1"/>
  <c r="H412" i="19"/>
  <c r="J412" i="19" s="1"/>
  <c r="H411" i="19"/>
  <c r="J411" i="19" s="1"/>
  <c r="H410" i="19"/>
  <c r="J410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8" i="1" s="1"/>
  <c r="C18" i="1" s="1"/>
  <c r="H6" i="11"/>
  <c r="B16" i="1" s="1"/>
  <c r="C16" i="1" s="1"/>
  <c r="B7" i="1"/>
  <c r="C7" i="1" s="1"/>
  <c r="J6" i="19"/>
  <c r="B9" i="1" s="1"/>
  <c r="C9" i="1" s="1"/>
  <c r="C15" i="1"/>
  <c r="B13" i="1"/>
  <c r="C13" i="1" s="1"/>
  <c r="B12" i="1"/>
  <c r="C12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7" i="1" s="1"/>
  <c r="C17" i="1" l="1"/>
  <c r="B19" i="1" l="1"/>
  <c r="C19" i="1"/>
</calcChain>
</file>

<file path=xl/sharedStrings.xml><?xml version="1.0" encoding="utf-8"?>
<sst xmlns="http://schemas.openxmlformats.org/spreadsheetml/2006/main" count="11712" uniqueCount="5098">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</sst>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65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0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176" fontId="20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0" fillId="0" borderId="56" xfId="0" applyNumberFormat="1" applyFont="1" applyBorder="1" applyAlignment="1">
      <alignment horizontal="center" vertical="center"/>
    </xf>
    <xf numFmtId="176" fontId="20" fillId="0" borderId="24" xfId="0" applyNumberFormat="1" applyFont="1" applyBorder="1" applyAlignment="1">
      <alignment horizontal="center" vertical="center"/>
    </xf>
    <xf numFmtId="176" fontId="20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595630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589280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409</xdr:row>
      <xdr:rowOff>19050</xdr:rowOff>
    </xdr:from>
    <xdr:to>
      <xdr:col>1</xdr:col>
      <xdr:colOff>638175</xdr:colOff>
      <xdr:row>412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415</xdr:row>
      <xdr:rowOff>107498</xdr:rowOff>
    </xdr:from>
    <xdr:to>
      <xdr:col>1</xdr:col>
      <xdr:colOff>670778</xdr:colOff>
      <xdr:row>419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413</xdr:row>
      <xdr:rowOff>9525</xdr:rowOff>
    </xdr:from>
    <xdr:to>
      <xdr:col>1</xdr:col>
      <xdr:colOff>390525</xdr:colOff>
      <xdr:row>414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413</xdr:row>
      <xdr:rowOff>12247</xdr:rowOff>
    </xdr:from>
    <xdr:to>
      <xdr:col>1</xdr:col>
      <xdr:colOff>664029</xdr:colOff>
      <xdr:row>414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406</xdr:row>
      <xdr:rowOff>16329</xdr:rowOff>
    </xdr:from>
    <xdr:to>
      <xdr:col>1</xdr:col>
      <xdr:colOff>499462</xdr:colOff>
      <xdr:row>407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399</xdr:row>
      <xdr:rowOff>101601</xdr:rowOff>
    </xdr:from>
    <xdr:to>
      <xdr:col>1</xdr:col>
      <xdr:colOff>673101</xdr:colOff>
      <xdr:row>403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9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44835</v>
      </c>
      <c r="B4" s="292" t="s">
        <v>1897</v>
      </c>
      <c r="C4" s="292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3763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3780</v>
      </c>
      <c r="B10" s="76">
        <f>'RP BR'!L5</f>
        <v>0</v>
      </c>
      <c r="C10" s="78">
        <f>B10*Курс_EUR</f>
        <v>0</v>
      </c>
    </row>
    <row r="11" spans="1:5">
      <c r="A11" s="46" t="s">
        <v>1884</v>
      </c>
      <c r="B11" s="76"/>
      <c r="C11" s="76"/>
    </row>
    <row r="12" spans="1:5">
      <c r="A12" s="46" t="s">
        <v>1885</v>
      </c>
      <c r="B12" s="76">
        <f>'3M EUR'!K5</f>
        <v>0</v>
      </c>
      <c r="C12" s="76">
        <f>B12*Курс_EUR</f>
        <v>0</v>
      </c>
    </row>
    <row r="13" spans="1:5">
      <c r="A13" s="46" t="s">
        <v>2149</v>
      </c>
      <c r="B13" s="76">
        <f>'3M АМ'!J6</f>
        <v>0</v>
      </c>
      <c r="C13" s="76">
        <f>B13*Курс_EUR</f>
        <v>0</v>
      </c>
    </row>
    <row r="14" spans="1:5">
      <c r="A14" s="46" t="s">
        <v>1886</v>
      </c>
      <c r="B14" s="76">
        <f>'3M СИЗ'!K5</f>
        <v>0</v>
      </c>
      <c r="C14" s="76">
        <f>B14*Курс_EUR</f>
        <v>0</v>
      </c>
    </row>
    <row r="15" spans="1:5">
      <c r="A15" s="46" t="s">
        <v>1887</v>
      </c>
      <c r="B15" s="76">
        <f>'U-POL'!K5</f>
        <v>0</v>
      </c>
      <c r="C15" s="76">
        <f t="shared" ref="C15:C18" si="0">B15*Курс_EUR</f>
        <v>0</v>
      </c>
    </row>
    <row r="16" spans="1:5">
      <c r="A16" s="46" t="s">
        <v>1888</v>
      </c>
      <c r="B16" s="76">
        <f>Jtape!H6</f>
        <v>0</v>
      </c>
      <c r="C16" s="76">
        <f t="shared" si="0"/>
        <v>0</v>
      </c>
    </row>
    <row r="17" spans="1:3">
      <c r="A17" s="46" t="s">
        <v>1889</v>
      </c>
      <c r="B17" s="76">
        <f>Abrex!I5</f>
        <v>0</v>
      </c>
      <c r="C17" s="76">
        <f t="shared" si="0"/>
        <v>0</v>
      </c>
    </row>
    <row r="18" spans="1:3">
      <c r="A18" s="117" t="s">
        <v>2476</v>
      </c>
      <c r="B18" s="76">
        <f>Распродажа!F6</f>
        <v>0</v>
      </c>
      <c r="C18" s="76">
        <f t="shared" si="0"/>
        <v>0</v>
      </c>
    </row>
    <row r="19" spans="1:3">
      <c r="A19" s="70" t="s">
        <v>2017</v>
      </c>
      <c r="B19" s="77">
        <f>SUM(B7:B18)</f>
        <v>0</v>
      </c>
      <c r="C19" s="77">
        <f>SUM(C7:C18)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'U-POL'!A1" display="Расходные материалы для авторемонта U-POL (Англия)" xr:uid="{00000000-0004-0000-0000-000006000000}"/>
    <hyperlink ref="A16" location="Jtape!A1" display="Маскирующие материалы JTAPE (Англия)" xr:uid="{00000000-0004-0000-0000-000008000000}"/>
    <hyperlink ref="A17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8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295" t="s">
        <v>0</v>
      </c>
      <c r="C2" s="295"/>
      <c r="D2" s="295"/>
      <c r="E2" s="295"/>
      <c r="F2" s="295"/>
      <c r="G2" s="295"/>
      <c r="H2" s="295"/>
    </row>
    <row r="3" spans="1:11" ht="15.75" customHeight="1">
      <c r="B3" s="295" t="s">
        <v>1904</v>
      </c>
      <c r="C3" s="295"/>
      <c r="D3" s="295"/>
      <c r="E3" s="295"/>
      <c r="F3" s="295"/>
      <c r="G3" s="295"/>
      <c r="H3" s="295"/>
    </row>
    <row r="4" spans="1:11">
      <c r="B4" s="1" t="s">
        <v>4645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3149</v>
      </c>
      <c r="B6" s="213" t="s">
        <v>2</v>
      </c>
      <c r="C6" s="224" t="s">
        <v>3</v>
      </c>
      <c r="D6" s="360" t="s">
        <v>1624</v>
      </c>
      <c r="E6" s="361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59" t="s">
        <v>1627</v>
      </c>
      <c r="C7" s="359"/>
      <c r="D7" s="359"/>
      <c r="E7" s="359"/>
      <c r="F7" s="359"/>
      <c r="G7" s="359"/>
      <c r="H7" s="359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3637</v>
      </c>
      <c r="C10" s="219" t="s">
        <v>3638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3639</v>
      </c>
      <c r="C11" s="219" t="s">
        <v>3640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59" t="s">
        <v>1679</v>
      </c>
      <c r="C25" s="359"/>
      <c r="D25" s="359"/>
      <c r="E25" s="359"/>
      <c r="F25" s="359"/>
      <c r="G25" s="359"/>
      <c r="H25" s="359"/>
      <c r="I25" s="69"/>
      <c r="J25" s="68"/>
      <c r="K25" s="69"/>
    </row>
    <row r="26" spans="1:11" outlineLevel="1">
      <c r="A26" s="127">
        <v>0</v>
      </c>
      <c r="B26" s="219" t="s">
        <v>4646</v>
      </c>
      <c r="C26" s="219" t="s">
        <v>4647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4648</v>
      </c>
      <c r="C27" s="219" t="s">
        <v>4647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3641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3800</v>
      </c>
      <c r="C42" s="219" t="s">
        <v>3801</v>
      </c>
      <c r="D42" s="220" t="s">
        <v>3802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3803</v>
      </c>
      <c r="C43" s="219" t="s">
        <v>3804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59" t="s">
        <v>1718</v>
      </c>
      <c r="C44" s="359"/>
      <c r="D44" s="359"/>
      <c r="E44" s="359"/>
      <c r="F44" s="359"/>
      <c r="G44" s="359"/>
      <c r="H44" s="359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3642</v>
      </c>
      <c r="C57" s="219" t="s">
        <v>3643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59" t="s">
        <v>1736</v>
      </c>
      <c r="C58" s="359"/>
      <c r="D58" s="359"/>
      <c r="E58" s="359"/>
      <c r="F58" s="359"/>
      <c r="G58" s="359"/>
      <c r="H58" s="359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59" t="s">
        <v>1747</v>
      </c>
      <c r="C65" s="359"/>
      <c r="D65" s="359"/>
      <c r="E65" s="359"/>
      <c r="F65" s="359"/>
      <c r="G65" s="359"/>
      <c r="H65" s="359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3644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3645</v>
      </c>
      <c r="C71" s="219" t="s">
        <v>3646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59" t="s">
        <v>1756</v>
      </c>
      <c r="C72" s="359"/>
      <c r="D72" s="359"/>
      <c r="E72" s="359"/>
      <c r="F72" s="359"/>
      <c r="G72" s="359"/>
      <c r="H72" s="359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59" t="s">
        <v>3329</v>
      </c>
      <c r="C80" s="359"/>
      <c r="D80" s="359"/>
      <c r="E80" s="359"/>
      <c r="F80" s="359"/>
      <c r="G80" s="359"/>
      <c r="H80" s="359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3330</v>
      </c>
      <c r="C85" s="219" t="s">
        <v>3331</v>
      </c>
      <c r="D85" s="220" t="s">
        <v>3332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3333</v>
      </c>
      <c r="C86" s="219" t="s">
        <v>3331</v>
      </c>
      <c r="D86" s="220" t="s">
        <v>3332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3200</v>
      </c>
      <c r="C90" s="219" t="s">
        <v>3201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3647</v>
      </c>
      <c r="C91" s="219" t="s">
        <v>3648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3334</v>
      </c>
      <c r="C97" s="219" t="s">
        <v>3335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3172</v>
      </c>
      <c r="C98" s="219" t="s">
        <v>3173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3174</v>
      </c>
      <c r="C99" s="219" t="s">
        <v>3175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59" t="s">
        <v>1776</v>
      </c>
      <c r="C101" s="359"/>
      <c r="D101" s="359"/>
      <c r="E101" s="359"/>
      <c r="F101" s="359"/>
      <c r="G101" s="359"/>
      <c r="H101" s="359"/>
      <c r="I101" s="69"/>
      <c r="J101" s="68"/>
      <c r="K101" s="69"/>
    </row>
    <row r="102" spans="1:11" outlineLevel="1">
      <c r="A102" s="127">
        <v>0</v>
      </c>
      <c r="B102" s="219" t="s">
        <v>3336</v>
      </c>
      <c r="C102" s="219" t="s">
        <v>3337</v>
      </c>
      <c r="D102" s="220" t="s">
        <v>1791</v>
      </c>
      <c r="E102" s="219" t="s">
        <v>1386</v>
      </c>
      <c r="F102" s="219" t="s">
        <v>3338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4704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4649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4650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4651</v>
      </c>
      <c r="C123" s="219" t="s">
        <v>4652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3176</v>
      </c>
      <c r="C126" s="219" t="s">
        <v>3177</v>
      </c>
      <c r="D126" s="220" t="s">
        <v>3178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59" t="s">
        <v>1809</v>
      </c>
      <c r="C129" s="359"/>
      <c r="D129" s="359"/>
      <c r="E129" s="359"/>
      <c r="F129" s="359"/>
      <c r="G129" s="359"/>
      <c r="H129" s="359"/>
      <c r="I129" s="69"/>
      <c r="J129" s="68"/>
      <c r="K129" s="69"/>
    </row>
    <row r="130" spans="1:11" outlineLevel="1">
      <c r="A130" s="127">
        <v>0</v>
      </c>
      <c r="B130" s="222" t="s">
        <v>3649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4613</v>
      </c>
      <c r="C140" s="219" t="s">
        <v>4614</v>
      </c>
      <c r="D140" s="220" t="s">
        <v>1652</v>
      </c>
      <c r="E140" s="219" t="s">
        <v>1254</v>
      </c>
      <c r="F140" s="219" t="s">
        <v>4615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3650</v>
      </c>
      <c r="C151" s="219" t="s">
        <v>3651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3245</v>
      </c>
      <c r="C161" s="219" t="s">
        <v>3246</v>
      </c>
      <c r="D161" s="220" t="s">
        <v>1655</v>
      </c>
      <c r="E161" s="219" t="s">
        <v>1254</v>
      </c>
      <c r="F161" s="219" t="s">
        <v>3247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59" t="s">
        <v>1831</v>
      </c>
      <c r="C169" s="359"/>
      <c r="D169" s="359"/>
      <c r="E169" s="359"/>
      <c r="F169" s="359"/>
      <c r="G169" s="359"/>
      <c r="H169" s="359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59" t="s">
        <v>108</v>
      </c>
      <c r="C171" s="359"/>
      <c r="D171" s="359"/>
      <c r="E171" s="359"/>
      <c r="F171" s="359"/>
      <c r="G171" s="359"/>
      <c r="H171" s="359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295" t="s">
        <v>0</v>
      </c>
      <c r="C2" s="295"/>
      <c r="D2" s="295"/>
      <c r="E2" s="295"/>
    </row>
    <row r="3" spans="1:8" ht="15.5">
      <c r="B3" s="295" t="s">
        <v>1848</v>
      </c>
      <c r="C3" s="295"/>
      <c r="D3" s="295"/>
      <c r="E3" s="295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3664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3149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3328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295" t="s">
        <v>0</v>
      </c>
      <c r="C2" s="295"/>
      <c r="D2" s="295"/>
      <c r="E2" s="295"/>
      <c r="F2" s="295"/>
    </row>
    <row r="3" spans="1:9" ht="15.5">
      <c r="B3" s="295" t="s">
        <v>1906</v>
      </c>
      <c r="C3" s="295"/>
      <c r="D3" s="295"/>
      <c r="E3" s="295"/>
      <c r="F3" s="295"/>
    </row>
    <row r="4" spans="1:9">
      <c r="B4" s="1" t="s">
        <v>4645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3149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02" t="s">
        <v>4739</v>
      </c>
      <c r="C7" s="303"/>
      <c r="D7" s="303"/>
      <c r="E7" s="303"/>
      <c r="F7" s="304"/>
      <c r="G7" s="65"/>
      <c r="H7" s="65"/>
      <c r="I7" s="65"/>
    </row>
    <row r="8" spans="1:9">
      <c r="A8" s="21">
        <v>0</v>
      </c>
      <c r="B8" s="94" t="s">
        <v>4740</v>
      </c>
      <c r="C8" s="6" t="s">
        <v>4741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4742</v>
      </c>
      <c r="C9" s="6" t="s">
        <v>4743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02" t="s">
        <v>4744</v>
      </c>
      <c r="C10" s="303"/>
      <c r="D10" s="303"/>
      <c r="E10" s="303"/>
      <c r="F10" s="304"/>
      <c r="G10" s="74"/>
      <c r="H10" s="68"/>
      <c r="I10" s="69"/>
    </row>
    <row r="11" spans="1:9">
      <c r="A11" s="21">
        <v>0</v>
      </c>
      <c r="B11" s="94" t="s">
        <v>4745</v>
      </c>
      <c r="C11" s="6" t="s">
        <v>4746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4747</v>
      </c>
      <c r="C12" s="6" t="s">
        <v>4748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4749</v>
      </c>
      <c r="C13" s="10" t="s">
        <v>4750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4751</v>
      </c>
      <c r="C14" s="10" t="s">
        <v>4752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4753</v>
      </c>
      <c r="C15" s="6" t="s">
        <v>4754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4755</v>
      </c>
      <c r="C16" s="6" t="s">
        <v>4756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4757</v>
      </c>
      <c r="C17" s="6" t="s">
        <v>4758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02" t="s">
        <v>4759</v>
      </c>
      <c r="C18" s="303"/>
      <c r="D18" s="303"/>
      <c r="E18" s="303"/>
      <c r="F18" s="304"/>
      <c r="G18" s="74"/>
      <c r="H18" s="68"/>
      <c r="I18" s="69"/>
    </row>
    <row r="19" spans="1:11">
      <c r="A19" s="21">
        <v>0</v>
      </c>
      <c r="B19" s="140" t="s">
        <v>4760</v>
      </c>
      <c r="C19" s="10" t="s">
        <v>4761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4762</v>
      </c>
      <c r="C20" s="10" t="s">
        <v>4763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4764</v>
      </c>
      <c r="C21" s="10" t="s">
        <v>4765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4766</v>
      </c>
      <c r="C22" s="10" t="s">
        <v>4767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4768</v>
      </c>
      <c r="C23" s="10" t="s">
        <v>4769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4770</v>
      </c>
      <c r="C24" s="10" t="s">
        <v>4771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4772</v>
      </c>
      <c r="C25" s="10" t="s">
        <v>4773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4774</v>
      </c>
      <c r="C26" s="10" t="s">
        <v>4775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02" t="s">
        <v>4776</v>
      </c>
      <c r="C27" s="303"/>
      <c r="D27" s="303"/>
      <c r="E27" s="303"/>
      <c r="F27" s="304"/>
      <c r="G27" s="74"/>
      <c r="H27" s="68"/>
      <c r="I27" s="69"/>
    </row>
    <row r="28" spans="1:11">
      <c r="A28" s="21">
        <v>0</v>
      </c>
      <c r="B28" s="94" t="s">
        <v>4777</v>
      </c>
      <c r="C28" s="6" t="s">
        <v>4778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4779</v>
      </c>
      <c r="C29" s="6" t="s">
        <v>4780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4781</v>
      </c>
      <c r="C30" s="6" t="s">
        <v>4782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4783</v>
      </c>
      <c r="C31" s="6" t="s">
        <v>4784</v>
      </c>
      <c r="D31" s="4" t="s">
        <v>4785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02" t="s">
        <v>1880</v>
      </c>
      <c r="C32" s="303"/>
      <c r="D32" s="303"/>
      <c r="E32" s="303"/>
      <c r="F32" s="304"/>
      <c r="G32" s="74"/>
      <c r="H32" s="68"/>
      <c r="I32" s="69"/>
    </row>
    <row r="33" spans="1:9">
      <c r="A33" s="21">
        <v>0</v>
      </c>
      <c r="B33" s="94" t="s">
        <v>4786</v>
      </c>
      <c r="C33" s="6" t="s">
        <v>4787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4788</v>
      </c>
      <c r="C34" s="6" t="s">
        <v>4789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4790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295" t="s">
        <v>0</v>
      </c>
      <c r="B2" s="295"/>
      <c r="C2" s="295"/>
      <c r="D2" s="295"/>
      <c r="E2" s="1"/>
      <c r="F2" s="1"/>
    </row>
    <row r="3" spans="1:6" ht="15.5">
      <c r="A3" s="295" t="s">
        <v>2903</v>
      </c>
      <c r="B3" s="295"/>
      <c r="C3" s="295"/>
      <c r="D3" s="295"/>
      <c r="E3" s="1"/>
      <c r="F3" s="1"/>
    </row>
    <row r="4" spans="1:6">
      <c r="A4" s="1"/>
      <c r="B4" s="1"/>
      <c r="C4" s="1"/>
      <c r="D4" s="50"/>
    </row>
    <row r="5" spans="1:6">
      <c r="A5" s="1" t="s">
        <v>3664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62" t="s">
        <v>2477</v>
      </c>
      <c r="B8" s="363"/>
      <c r="C8" s="363"/>
      <c r="D8" s="364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3368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62" t="s">
        <v>2488</v>
      </c>
      <c r="B15" s="363"/>
      <c r="C15" s="363"/>
      <c r="D15" s="364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62" t="s">
        <v>2495</v>
      </c>
      <c r="B20" s="363"/>
      <c r="C20" s="363"/>
      <c r="D20" s="364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62" t="s">
        <v>2520</v>
      </c>
      <c r="B34" s="363"/>
      <c r="C34" s="363"/>
      <c r="D34" s="364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62" t="s">
        <v>2523</v>
      </c>
      <c r="B36" s="363"/>
      <c r="C36" s="363"/>
      <c r="D36" s="364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62" t="s">
        <v>2580</v>
      </c>
      <c r="B68" s="363"/>
      <c r="C68" s="363"/>
      <c r="D68" s="364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62" t="s">
        <v>2591</v>
      </c>
      <c r="B74" s="363"/>
      <c r="C74" s="363"/>
      <c r="D74" s="364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3310</v>
      </c>
      <c r="B77" s="105" t="s">
        <v>3311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3312</v>
      </c>
      <c r="B78" s="105" t="s">
        <v>3313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3314</v>
      </c>
      <c r="B79" s="105" t="s">
        <v>3315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3316</v>
      </c>
      <c r="B80" s="105" t="s">
        <v>3317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3318</v>
      </c>
      <c r="B81" s="105" t="s">
        <v>3319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3320</v>
      </c>
      <c r="B82" s="105" t="s">
        <v>3321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3322</v>
      </c>
      <c r="B83" s="105" t="s">
        <v>3323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3324</v>
      </c>
      <c r="B84" s="105" t="s">
        <v>3325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62" t="s">
        <v>2594</v>
      </c>
      <c r="B85" s="363"/>
      <c r="C85" s="363"/>
      <c r="D85" s="364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62" t="s">
        <v>2629</v>
      </c>
      <c r="B103" s="363"/>
      <c r="C103" s="363"/>
      <c r="D103" s="364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62" t="s">
        <v>2635</v>
      </c>
      <c r="B110" s="363"/>
      <c r="C110" s="363"/>
      <c r="D110" s="364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62" t="s">
        <v>2670</v>
      </c>
      <c r="B128" s="363"/>
      <c r="C128" s="363"/>
      <c r="D128" s="364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62" t="s">
        <v>2731</v>
      </c>
      <c r="B160" s="363"/>
      <c r="C160" s="363"/>
      <c r="D160" s="364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62" t="s">
        <v>2740</v>
      </c>
      <c r="B169" s="363"/>
      <c r="C169" s="363"/>
      <c r="D169" s="364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62" t="s">
        <v>2746</v>
      </c>
      <c r="B173" s="363"/>
      <c r="C173" s="363"/>
      <c r="D173" s="364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4828</v>
      </c>
      <c r="B175" s="106" t="s">
        <v>4827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4829</v>
      </c>
      <c r="B176" s="106" t="s">
        <v>4830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4831</v>
      </c>
      <c r="B177" s="106" t="s">
        <v>3571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62" t="s">
        <v>2748</v>
      </c>
      <c r="B178" s="363"/>
      <c r="C178" s="363"/>
      <c r="D178" s="364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62" t="s">
        <v>2765</v>
      </c>
      <c r="B187" s="363"/>
      <c r="C187" s="363"/>
      <c r="D187" s="364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4832</v>
      </c>
      <c r="B193" s="106" t="s">
        <v>4833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4834</v>
      </c>
      <c r="B194" s="106" t="s">
        <v>4584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4835</v>
      </c>
      <c r="B195" s="106" t="s">
        <v>4585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4836</v>
      </c>
      <c r="B196" s="106" t="s">
        <v>4586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62" t="s">
        <v>3369</v>
      </c>
      <c r="B204" s="363"/>
      <c r="C204" s="363"/>
      <c r="D204" s="364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3376</v>
      </c>
      <c r="B277" s="105" t="s">
        <v>3377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3378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3379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3380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3381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3382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62" t="s">
        <v>2872</v>
      </c>
      <c r="B283" s="363"/>
      <c r="C283" s="363"/>
      <c r="D283" s="364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62" t="s">
        <v>2875</v>
      </c>
      <c r="B286" s="363"/>
      <c r="C286" s="363"/>
      <c r="D286" s="364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62" t="s">
        <v>2885</v>
      </c>
      <c r="B292" s="363"/>
      <c r="C292" s="363"/>
      <c r="D292" s="364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62" t="s">
        <v>2888</v>
      </c>
      <c r="B294" s="363"/>
      <c r="C294" s="363"/>
      <c r="D294" s="364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62" t="s">
        <v>2891</v>
      </c>
      <c r="B296" s="363"/>
      <c r="C296" s="363"/>
      <c r="D296" s="364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5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295" t="s">
        <v>0</v>
      </c>
      <c r="C2" s="295"/>
      <c r="D2" s="295"/>
      <c r="E2" s="295"/>
      <c r="F2" s="295"/>
    </row>
    <row r="3" spans="1:9" ht="15.5">
      <c r="B3" s="295" t="s">
        <v>1891</v>
      </c>
      <c r="C3" s="295"/>
      <c r="D3" s="295"/>
      <c r="E3" s="295"/>
      <c r="F3" s="295"/>
    </row>
    <row r="4" spans="1:9">
      <c r="B4" s="1" t="s">
        <v>3664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SUM(I19:I721)</f>
        <v>0</v>
      </c>
    </row>
    <row r="6" spans="1:9" ht="24.5" thickBot="1">
      <c r="A6" s="16" t="s">
        <v>3149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293" t="s">
        <v>3706</v>
      </c>
      <c r="C7" s="294"/>
      <c r="D7" s="294"/>
      <c r="E7" s="294"/>
      <c r="F7" s="294"/>
      <c r="G7" s="67"/>
      <c r="H7" s="68"/>
      <c r="I7" s="69"/>
    </row>
    <row r="8" spans="1:9">
      <c r="A8" s="21"/>
      <c r="B8" s="119" t="s">
        <v>3707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6" t="s">
        <v>4851</v>
      </c>
      <c r="C9" s="4" t="s">
        <v>4852</v>
      </c>
      <c r="D9" s="4" t="s">
        <v>132</v>
      </c>
      <c r="E9" s="54" t="s">
        <v>126</v>
      </c>
      <c r="F9" s="5">
        <v>0.51</v>
      </c>
      <c r="G9" s="67">
        <f t="shared" ref="G9:G17" si="0">F9*(1-Скидка_SUNMIGHT)</f>
        <v>0.51</v>
      </c>
      <c r="H9" s="68"/>
      <c r="I9" s="69">
        <f t="shared" ref="I9:I17" si="1">G9*H9</f>
        <v>0</v>
      </c>
    </row>
    <row r="10" spans="1:9">
      <c r="A10" s="21">
        <v>0</v>
      </c>
      <c r="B10" s="6" t="s">
        <v>4853</v>
      </c>
      <c r="C10" s="4" t="s">
        <v>4852</v>
      </c>
      <c r="D10" s="4" t="s">
        <v>135</v>
      </c>
      <c r="E10" s="54" t="s">
        <v>126</v>
      </c>
      <c r="F10" s="5">
        <v>0.47</v>
      </c>
      <c r="G10" s="67">
        <f t="shared" si="0"/>
        <v>0.47</v>
      </c>
      <c r="H10" s="68"/>
      <c r="I10" s="69">
        <f t="shared" si="1"/>
        <v>0</v>
      </c>
    </row>
    <row r="11" spans="1:9">
      <c r="A11" s="21">
        <v>0</v>
      </c>
      <c r="B11" s="6" t="s">
        <v>4854</v>
      </c>
      <c r="C11" s="4" t="s">
        <v>4852</v>
      </c>
      <c r="D11" s="4" t="s">
        <v>137</v>
      </c>
      <c r="E11" s="54" t="s">
        <v>126</v>
      </c>
      <c r="F11" s="5">
        <v>0.47</v>
      </c>
      <c r="G11" s="67">
        <f t="shared" si="0"/>
        <v>0.47</v>
      </c>
      <c r="H11" s="68"/>
      <c r="I11" s="69">
        <f t="shared" si="1"/>
        <v>0</v>
      </c>
    </row>
    <row r="12" spans="1:9">
      <c r="A12" s="21">
        <v>0</v>
      </c>
      <c r="B12" s="6" t="s">
        <v>4855</v>
      </c>
      <c r="C12" s="4" t="s">
        <v>4852</v>
      </c>
      <c r="D12" s="4" t="s">
        <v>139</v>
      </c>
      <c r="E12" s="54" t="s">
        <v>126</v>
      </c>
      <c r="F12" s="5">
        <v>0.47</v>
      </c>
      <c r="G12" s="67">
        <f t="shared" si="0"/>
        <v>0.47</v>
      </c>
      <c r="H12" s="68"/>
      <c r="I12" s="69">
        <f t="shared" si="1"/>
        <v>0</v>
      </c>
    </row>
    <row r="13" spans="1:9">
      <c r="A13" s="21">
        <v>0</v>
      </c>
      <c r="B13" s="6" t="s">
        <v>4856</v>
      </c>
      <c r="C13" s="4" t="s">
        <v>4852</v>
      </c>
      <c r="D13" s="4" t="s">
        <v>141</v>
      </c>
      <c r="E13" s="54" t="s">
        <v>126</v>
      </c>
      <c r="F13" s="5">
        <v>0.47</v>
      </c>
      <c r="G13" s="67">
        <f t="shared" si="0"/>
        <v>0.47</v>
      </c>
      <c r="H13" s="68"/>
      <c r="I13" s="69">
        <f t="shared" si="1"/>
        <v>0</v>
      </c>
    </row>
    <row r="14" spans="1:9">
      <c r="A14" s="21">
        <v>0</v>
      </c>
      <c r="B14" s="6" t="s">
        <v>4857</v>
      </c>
      <c r="C14" s="4" t="s">
        <v>4852</v>
      </c>
      <c r="D14" s="4" t="s">
        <v>143</v>
      </c>
      <c r="E14" s="54" t="s">
        <v>126</v>
      </c>
      <c r="F14" s="5">
        <v>0.47</v>
      </c>
      <c r="G14" s="67">
        <f t="shared" si="0"/>
        <v>0.47</v>
      </c>
      <c r="H14" s="68"/>
      <c r="I14" s="69">
        <f t="shared" si="1"/>
        <v>0</v>
      </c>
    </row>
    <row r="15" spans="1:9">
      <c r="A15" s="21">
        <v>0</v>
      </c>
      <c r="B15" s="6" t="s">
        <v>4858</v>
      </c>
      <c r="C15" s="4" t="s">
        <v>4852</v>
      </c>
      <c r="D15" s="4" t="s">
        <v>145</v>
      </c>
      <c r="E15" s="54" t="s">
        <v>126</v>
      </c>
      <c r="F15" s="5">
        <v>0.47</v>
      </c>
      <c r="G15" s="67">
        <f t="shared" si="0"/>
        <v>0.47</v>
      </c>
      <c r="H15" s="68"/>
      <c r="I15" s="69">
        <f t="shared" si="1"/>
        <v>0</v>
      </c>
    </row>
    <row r="16" spans="1:9">
      <c r="A16" s="21">
        <v>0</v>
      </c>
      <c r="B16" s="6" t="s">
        <v>4859</v>
      </c>
      <c r="C16" s="4" t="s">
        <v>4852</v>
      </c>
      <c r="D16" s="4" t="s">
        <v>149</v>
      </c>
      <c r="E16" s="54" t="s">
        <v>126</v>
      </c>
      <c r="F16" s="5">
        <v>0.47</v>
      </c>
      <c r="G16" s="67">
        <f t="shared" si="0"/>
        <v>0.47</v>
      </c>
      <c r="H16" s="68"/>
      <c r="I16" s="69">
        <f t="shared" si="1"/>
        <v>0</v>
      </c>
    </row>
    <row r="17" spans="1:9">
      <c r="A17" s="21">
        <v>0</v>
      </c>
      <c r="B17" s="6" t="s">
        <v>4860</v>
      </c>
      <c r="C17" s="4" t="s">
        <v>4852</v>
      </c>
      <c r="D17" s="4" t="s">
        <v>153</v>
      </c>
      <c r="E17" s="54" t="s">
        <v>126</v>
      </c>
      <c r="F17" s="5">
        <v>0.47</v>
      </c>
      <c r="G17" s="67">
        <f t="shared" si="0"/>
        <v>0.47</v>
      </c>
      <c r="H17" s="68"/>
      <c r="I17" s="69">
        <f t="shared" si="1"/>
        <v>0</v>
      </c>
    </row>
    <row r="18" spans="1:9">
      <c r="A18" s="21"/>
      <c r="B18" s="6"/>
      <c r="C18" s="4"/>
      <c r="D18" s="4"/>
      <c r="E18" s="54"/>
      <c r="F18" s="5"/>
      <c r="G18" s="67"/>
      <c r="H18" s="68"/>
      <c r="I18" s="69"/>
    </row>
    <row r="19" spans="1:9">
      <c r="A19" s="21">
        <v>0</v>
      </c>
      <c r="B19" s="6" t="s">
        <v>3708</v>
      </c>
      <c r="C19" s="4" t="s">
        <v>3709</v>
      </c>
      <c r="D19" s="4" t="s">
        <v>132</v>
      </c>
      <c r="E19" s="54" t="s">
        <v>126</v>
      </c>
      <c r="F19" s="5">
        <v>0.64</v>
      </c>
      <c r="G19" s="67">
        <f>F19*(1-Скидка_SUNMIGHT)</f>
        <v>0.64</v>
      </c>
      <c r="H19" s="68"/>
      <c r="I19" s="69">
        <f>G19*H19</f>
        <v>0</v>
      </c>
    </row>
    <row r="20" spans="1:9">
      <c r="A20" s="21">
        <v>0</v>
      </c>
      <c r="B20" s="6" t="s">
        <v>3710</v>
      </c>
      <c r="C20" s="4" t="s">
        <v>3709</v>
      </c>
      <c r="D20" s="4" t="s">
        <v>135</v>
      </c>
      <c r="E20" s="54" t="s">
        <v>126</v>
      </c>
      <c r="F20" s="5">
        <v>0.59</v>
      </c>
      <c r="G20" s="67">
        <f t="shared" ref="G20:G26" si="2">F20*(1-Скидка_SUNMIGHT)</f>
        <v>0.59</v>
      </c>
      <c r="H20" s="68"/>
      <c r="I20" s="69">
        <f t="shared" ref="I20:I26" si="3">G20*H20</f>
        <v>0</v>
      </c>
    </row>
    <row r="21" spans="1:9">
      <c r="A21" s="21">
        <v>0</v>
      </c>
      <c r="B21" s="6" t="s">
        <v>3711</v>
      </c>
      <c r="C21" s="4" t="s">
        <v>3709</v>
      </c>
      <c r="D21" s="4" t="s">
        <v>137</v>
      </c>
      <c r="E21" s="54" t="s">
        <v>126</v>
      </c>
      <c r="F21" s="5">
        <v>0.59</v>
      </c>
      <c r="G21" s="67">
        <f t="shared" si="2"/>
        <v>0.59</v>
      </c>
      <c r="H21" s="68"/>
      <c r="I21" s="69">
        <f t="shared" si="3"/>
        <v>0</v>
      </c>
    </row>
    <row r="22" spans="1:9">
      <c r="A22" s="21">
        <v>0</v>
      </c>
      <c r="B22" s="6" t="s">
        <v>3712</v>
      </c>
      <c r="C22" s="4" t="s">
        <v>3709</v>
      </c>
      <c r="D22" s="4" t="s">
        <v>139</v>
      </c>
      <c r="E22" s="54" t="s">
        <v>126</v>
      </c>
      <c r="F22" s="5">
        <v>0.59</v>
      </c>
      <c r="G22" s="67">
        <f t="shared" si="2"/>
        <v>0.59</v>
      </c>
      <c r="H22" s="68"/>
      <c r="I22" s="69">
        <f t="shared" si="3"/>
        <v>0</v>
      </c>
    </row>
    <row r="23" spans="1:9">
      <c r="A23" s="21">
        <v>0</v>
      </c>
      <c r="B23" s="6" t="s">
        <v>3713</v>
      </c>
      <c r="C23" s="4" t="s">
        <v>3709</v>
      </c>
      <c r="D23" s="4" t="s">
        <v>141</v>
      </c>
      <c r="E23" s="54" t="s">
        <v>126</v>
      </c>
      <c r="F23" s="5">
        <v>0.59</v>
      </c>
      <c r="G23" s="67">
        <f t="shared" si="2"/>
        <v>0.59</v>
      </c>
      <c r="H23" s="68"/>
      <c r="I23" s="69">
        <f t="shared" si="3"/>
        <v>0</v>
      </c>
    </row>
    <row r="24" spans="1:9">
      <c r="A24" s="21">
        <v>0</v>
      </c>
      <c r="B24" s="6" t="s">
        <v>3714</v>
      </c>
      <c r="C24" s="4" t="s">
        <v>3709</v>
      </c>
      <c r="D24" s="4" t="s">
        <v>143</v>
      </c>
      <c r="E24" s="54" t="s">
        <v>126</v>
      </c>
      <c r="F24" s="5">
        <v>0.59</v>
      </c>
      <c r="G24" s="67">
        <f t="shared" si="2"/>
        <v>0.59</v>
      </c>
      <c r="H24" s="68"/>
      <c r="I24" s="69">
        <f t="shared" si="3"/>
        <v>0</v>
      </c>
    </row>
    <row r="25" spans="1:9">
      <c r="A25" s="21">
        <v>0</v>
      </c>
      <c r="B25" s="6" t="s">
        <v>3715</v>
      </c>
      <c r="C25" s="4" t="s">
        <v>3709</v>
      </c>
      <c r="D25" s="4" t="s">
        <v>145</v>
      </c>
      <c r="E25" s="54" t="s">
        <v>126</v>
      </c>
      <c r="F25" s="5">
        <v>0.59</v>
      </c>
      <c r="G25" s="67">
        <f t="shared" si="2"/>
        <v>0.59</v>
      </c>
      <c r="H25" s="68"/>
      <c r="I25" s="69">
        <f t="shared" si="3"/>
        <v>0</v>
      </c>
    </row>
    <row r="26" spans="1:9">
      <c r="A26" s="21">
        <v>0</v>
      </c>
      <c r="B26" s="6" t="s">
        <v>3716</v>
      </c>
      <c r="C26" s="4" t="s">
        <v>3709</v>
      </c>
      <c r="D26" s="4" t="s">
        <v>149</v>
      </c>
      <c r="E26" s="54" t="s">
        <v>126</v>
      </c>
      <c r="F26" s="5">
        <v>0.59</v>
      </c>
      <c r="G26" s="67">
        <f t="shared" si="2"/>
        <v>0.59</v>
      </c>
      <c r="H26" s="68"/>
      <c r="I26" s="69">
        <f t="shared" si="3"/>
        <v>0</v>
      </c>
    </row>
    <row r="27" spans="1:9">
      <c r="A27" s="21">
        <v>0</v>
      </c>
      <c r="B27" s="6" t="s">
        <v>4659</v>
      </c>
      <c r="C27" s="4" t="s">
        <v>3709</v>
      </c>
      <c r="D27" s="4" t="s">
        <v>153</v>
      </c>
      <c r="E27" s="54" t="s">
        <v>126</v>
      </c>
      <c r="F27" s="5">
        <v>0.59</v>
      </c>
      <c r="G27" s="67">
        <f>F27*(1-Скидка_SUNMIGHT)</f>
        <v>0.59</v>
      </c>
      <c r="H27" s="68"/>
      <c r="I27" s="69">
        <f>G27*H27</f>
        <v>0</v>
      </c>
    </row>
    <row r="28" spans="1:9">
      <c r="A28" s="21">
        <v>0</v>
      </c>
      <c r="B28" s="6" t="s">
        <v>5003</v>
      </c>
      <c r="C28" s="4" t="s">
        <v>3709</v>
      </c>
      <c r="D28" s="4" t="s">
        <v>155</v>
      </c>
      <c r="E28" s="54" t="s">
        <v>126</v>
      </c>
      <c r="F28" s="5">
        <v>0.59</v>
      </c>
      <c r="G28" s="67">
        <f>F28*(1-Скидка_SUNMIGHT)</f>
        <v>0.59</v>
      </c>
      <c r="H28" s="68"/>
      <c r="I28" s="69">
        <f>G28*H28</f>
        <v>0</v>
      </c>
    </row>
    <row r="29" spans="1:9">
      <c r="A29" s="21">
        <v>0</v>
      </c>
      <c r="B29" s="6" t="s">
        <v>5004</v>
      </c>
      <c r="C29" s="4" t="s">
        <v>3709</v>
      </c>
      <c r="D29" s="4" t="s">
        <v>157</v>
      </c>
      <c r="E29" s="54" t="s">
        <v>126</v>
      </c>
      <c r="F29" s="5">
        <v>0.59</v>
      </c>
      <c r="G29" s="67">
        <f>F29*(1-Скидка_SUNMIGHT)</f>
        <v>0.59</v>
      </c>
      <c r="H29" s="68"/>
      <c r="I29" s="69">
        <f>G29*H29</f>
        <v>0</v>
      </c>
    </row>
    <row r="30" spans="1:9">
      <c r="A30" s="21">
        <v>0</v>
      </c>
      <c r="B30" s="6" t="s">
        <v>5005</v>
      </c>
      <c r="C30" s="4" t="s">
        <v>3709</v>
      </c>
      <c r="D30" s="4" t="s">
        <v>158</v>
      </c>
      <c r="E30" s="54" t="s">
        <v>126</v>
      </c>
      <c r="F30" s="5">
        <v>0.59</v>
      </c>
      <c r="G30" s="67">
        <f>F30*(1-Скидка_SUNMIGHT)</f>
        <v>0.59</v>
      </c>
      <c r="H30" s="68"/>
      <c r="I30" s="69">
        <f>G30*H30</f>
        <v>0</v>
      </c>
    </row>
    <row r="31" spans="1:9">
      <c r="A31" s="21"/>
      <c r="B31" s="6"/>
      <c r="C31" s="4"/>
      <c r="D31" s="4"/>
      <c r="E31" s="54"/>
      <c r="F31" s="5"/>
      <c r="G31" s="67"/>
      <c r="H31" s="68"/>
      <c r="I31" s="69"/>
    </row>
    <row r="32" spans="1:9">
      <c r="A32" s="21">
        <v>0</v>
      </c>
      <c r="B32" s="6" t="s">
        <v>4624</v>
      </c>
      <c r="C32" s="4" t="s">
        <v>4625</v>
      </c>
      <c r="D32" s="4" t="s">
        <v>132</v>
      </c>
      <c r="E32" s="54" t="s">
        <v>295</v>
      </c>
      <c r="F32" s="5">
        <v>30.56</v>
      </c>
      <c r="G32" s="67">
        <f t="shared" ref="G32:G40" si="4">F32*(1-Скидка_SUNMIGHT)</f>
        <v>30.56</v>
      </c>
      <c r="H32" s="68"/>
      <c r="I32" s="69">
        <f>G32*H32</f>
        <v>0</v>
      </c>
    </row>
    <row r="33" spans="1:9">
      <c r="A33" s="21">
        <v>0</v>
      </c>
      <c r="B33" s="6" t="s">
        <v>4660</v>
      </c>
      <c r="C33" s="4" t="s">
        <v>4625</v>
      </c>
      <c r="D33" s="4" t="s">
        <v>135</v>
      </c>
      <c r="E33" s="54" t="s">
        <v>295</v>
      </c>
      <c r="F33" s="5">
        <v>28.98</v>
      </c>
      <c r="G33" s="67">
        <f t="shared" si="4"/>
        <v>28.98</v>
      </c>
      <c r="H33" s="68"/>
      <c r="I33" s="69">
        <f t="shared" ref="I33:I39" si="5">G33*H33</f>
        <v>0</v>
      </c>
    </row>
    <row r="34" spans="1:9">
      <c r="A34" s="21">
        <v>0</v>
      </c>
      <c r="B34" s="6" t="s">
        <v>4661</v>
      </c>
      <c r="C34" s="4" t="s">
        <v>4625</v>
      </c>
      <c r="D34" s="4" t="s">
        <v>137</v>
      </c>
      <c r="E34" s="54" t="s">
        <v>295</v>
      </c>
      <c r="F34" s="5">
        <v>28.94</v>
      </c>
      <c r="G34" s="67">
        <f t="shared" si="4"/>
        <v>28.94</v>
      </c>
      <c r="H34" s="68"/>
      <c r="I34" s="69">
        <f t="shared" si="5"/>
        <v>0</v>
      </c>
    </row>
    <row r="35" spans="1:9">
      <c r="A35" s="21">
        <v>0</v>
      </c>
      <c r="B35" s="6" t="s">
        <v>4662</v>
      </c>
      <c r="C35" s="4" t="s">
        <v>4625</v>
      </c>
      <c r="D35" s="4" t="s">
        <v>139</v>
      </c>
      <c r="E35" s="54" t="s">
        <v>295</v>
      </c>
      <c r="F35" s="5">
        <v>29.07</v>
      </c>
      <c r="G35" s="67">
        <f t="shared" si="4"/>
        <v>29.07</v>
      </c>
      <c r="H35" s="68"/>
      <c r="I35" s="69">
        <f t="shared" si="5"/>
        <v>0</v>
      </c>
    </row>
    <row r="36" spans="1:9">
      <c r="A36" s="21">
        <v>0</v>
      </c>
      <c r="B36" s="6" t="s">
        <v>4663</v>
      </c>
      <c r="C36" s="4" t="s">
        <v>4625</v>
      </c>
      <c r="D36" s="4" t="s">
        <v>141</v>
      </c>
      <c r="E36" s="54" t="s">
        <v>295</v>
      </c>
      <c r="F36" s="5">
        <v>29.07</v>
      </c>
      <c r="G36" s="67">
        <f t="shared" si="4"/>
        <v>29.07</v>
      </c>
      <c r="H36" s="68"/>
      <c r="I36" s="69">
        <f t="shared" si="5"/>
        <v>0</v>
      </c>
    </row>
    <row r="37" spans="1:9">
      <c r="A37" s="21">
        <v>0</v>
      </c>
      <c r="B37" s="6" t="s">
        <v>4664</v>
      </c>
      <c r="C37" s="4" t="s">
        <v>4625</v>
      </c>
      <c r="D37" s="4" t="s">
        <v>143</v>
      </c>
      <c r="E37" s="54" t="s">
        <v>295</v>
      </c>
      <c r="F37" s="5">
        <v>29.07</v>
      </c>
      <c r="G37" s="67">
        <f t="shared" si="4"/>
        <v>29.07</v>
      </c>
      <c r="H37" s="68"/>
      <c r="I37" s="69">
        <f t="shared" si="5"/>
        <v>0</v>
      </c>
    </row>
    <row r="38" spans="1:9">
      <c r="A38" s="21">
        <v>0</v>
      </c>
      <c r="B38" s="6" t="s">
        <v>4665</v>
      </c>
      <c r="C38" s="4" t="s">
        <v>4625</v>
      </c>
      <c r="D38" s="4" t="s">
        <v>145</v>
      </c>
      <c r="E38" s="54" t="s">
        <v>295</v>
      </c>
      <c r="F38" s="5">
        <v>29.07</v>
      </c>
      <c r="G38" s="67">
        <f t="shared" si="4"/>
        <v>29.07</v>
      </c>
      <c r="H38" s="68"/>
      <c r="I38" s="69">
        <f t="shared" si="5"/>
        <v>0</v>
      </c>
    </row>
    <row r="39" spans="1:9">
      <c r="A39" s="21">
        <v>0</v>
      </c>
      <c r="B39" s="6" t="s">
        <v>4666</v>
      </c>
      <c r="C39" s="4" t="s">
        <v>4625</v>
      </c>
      <c r="D39" s="4" t="s">
        <v>149</v>
      </c>
      <c r="E39" s="54" t="s">
        <v>295</v>
      </c>
      <c r="F39" s="5">
        <v>29.07</v>
      </c>
      <c r="G39" s="67">
        <f t="shared" si="4"/>
        <v>29.07</v>
      </c>
      <c r="H39" s="68"/>
      <c r="I39" s="69">
        <f t="shared" si="5"/>
        <v>0</v>
      </c>
    </row>
    <row r="40" spans="1:9">
      <c r="A40" s="21">
        <v>0</v>
      </c>
      <c r="B40" s="6" t="s">
        <v>4667</v>
      </c>
      <c r="C40" s="6" t="s">
        <v>4625</v>
      </c>
      <c r="D40" s="6" t="s">
        <v>153</v>
      </c>
      <c r="E40" s="286" t="s">
        <v>295</v>
      </c>
      <c r="F40" s="7">
        <v>29.07</v>
      </c>
      <c r="G40" s="67">
        <f t="shared" si="4"/>
        <v>29.07</v>
      </c>
      <c r="H40" s="68"/>
      <c r="I40" s="69">
        <f>G40*H40</f>
        <v>0</v>
      </c>
    </row>
    <row r="41" spans="1:9">
      <c r="A41" s="21"/>
      <c r="B41" s="6"/>
      <c r="C41" s="6"/>
      <c r="D41" s="6"/>
      <c r="E41" s="286"/>
      <c r="F41" s="7"/>
      <c r="G41" s="67"/>
      <c r="H41" s="68"/>
      <c r="I41" s="69"/>
    </row>
    <row r="42" spans="1:9">
      <c r="A42" s="21"/>
      <c r="B42" s="296" t="s">
        <v>3602</v>
      </c>
      <c r="C42" s="296"/>
      <c r="D42" s="296"/>
      <c r="E42" s="296"/>
      <c r="F42" s="296"/>
      <c r="G42" s="120"/>
      <c r="H42" s="120"/>
      <c r="I42" s="120"/>
    </row>
    <row r="43" spans="1:9">
      <c r="A43" s="21"/>
      <c r="B43" s="119" t="s">
        <v>3603</v>
      </c>
      <c r="C43" s="60"/>
      <c r="D43" s="60"/>
      <c r="E43" s="60"/>
      <c r="F43" s="60"/>
      <c r="G43" s="120"/>
      <c r="H43" s="120"/>
      <c r="I43" s="120"/>
    </row>
    <row r="44" spans="1:9">
      <c r="A44" s="21">
        <v>0</v>
      </c>
      <c r="B44" s="6" t="s">
        <v>2971</v>
      </c>
      <c r="C44" s="4" t="s">
        <v>3048</v>
      </c>
      <c r="D44" s="4" t="s">
        <v>132</v>
      </c>
      <c r="E44" s="54" t="s">
        <v>126</v>
      </c>
      <c r="F44" s="5">
        <v>0.62</v>
      </c>
      <c r="G44" s="67">
        <f t="shared" ref="G44:G73" si="6">F44*(1-Скидка_SUNMIGHT)</f>
        <v>0.62</v>
      </c>
      <c r="H44" s="68"/>
      <c r="I44" s="69">
        <f t="shared" ref="I44:I73" si="7">G44*H44</f>
        <v>0</v>
      </c>
    </row>
    <row r="45" spans="1:9">
      <c r="A45" s="21">
        <v>0</v>
      </c>
      <c r="B45" s="6" t="s">
        <v>2972</v>
      </c>
      <c r="C45" s="4" t="s">
        <v>3048</v>
      </c>
      <c r="D45" s="4" t="s">
        <v>135</v>
      </c>
      <c r="E45" s="54" t="s">
        <v>126</v>
      </c>
      <c r="F45" s="5">
        <v>0.54</v>
      </c>
      <c r="G45" s="67">
        <f t="shared" si="6"/>
        <v>0.54</v>
      </c>
      <c r="H45" s="68"/>
      <c r="I45" s="69">
        <f t="shared" si="7"/>
        <v>0</v>
      </c>
    </row>
    <row r="46" spans="1:9">
      <c r="A46" s="21">
        <v>0</v>
      </c>
      <c r="B46" s="6" t="s">
        <v>2973</v>
      </c>
      <c r="C46" s="4" t="s">
        <v>3048</v>
      </c>
      <c r="D46" s="4" t="s">
        <v>137</v>
      </c>
      <c r="E46" s="54" t="s">
        <v>126</v>
      </c>
      <c r="F46" s="5">
        <v>0.54</v>
      </c>
      <c r="G46" s="67">
        <f t="shared" si="6"/>
        <v>0.54</v>
      </c>
      <c r="H46" s="68"/>
      <c r="I46" s="69">
        <f t="shared" si="7"/>
        <v>0</v>
      </c>
    </row>
    <row r="47" spans="1:9">
      <c r="A47" s="21">
        <v>0</v>
      </c>
      <c r="B47" s="6" t="s">
        <v>2974</v>
      </c>
      <c r="C47" s="4" t="s">
        <v>3048</v>
      </c>
      <c r="D47" s="4" t="s">
        <v>139</v>
      </c>
      <c r="E47" s="54" t="s">
        <v>126</v>
      </c>
      <c r="F47" s="5">
        <v>0.54</v>
      </c>
      <c r="G47" s="67">
        <f t="shared" si="6"/>
        <v>0.54</v>
      </c>
      <c r="H47" s="68"/>
      <c r="I47" s="69">
        <f t="shared" si="7"/>
        <v>0</v>
      </c>
    </row>
    <row r="48" spans="1:9">
      <c r="A48" s="21">
        <v>0</v>
      </c>
      <c r="B48" s="6" t="s">
        <v>2975</v>
      </c>
      <c r="C48" s="4" t="s">
        <v>3048</v>
      </c>
      <c r="D48" s="4" t="s">
        <v>141</v>
      </c>
      <c r="E48" s="54" t="s">
        <v>126</v>
      </c>
      <c r="F48" s="5">
        <v>0.54</v>
      </c>
      <c r="G48" s="67">
        <f t="shared" si="6"/>
        <v>0.54</v>
      </c>
      <c r="H48" s="68"/>
      <c r="I48" s="69">
        <f t="shared" si="7"/>
        <v>0</v>
      </c>
    </row>
    <row r="49" spans="1:9">
      <c r="A49" s="21">
        <v>0</v>
      </c>
      <c r="B49" s="6" t="s">
        <v>2976</v>
      </c>
      <c r="C49" s="4" t="s">
        <v>3048</v>
      </c>
      <c r="D49" s="4" t="s">
        <v>145</v>
      </c>
      <c r="E49" s="54" t="s">
        <v>126</v>
      </c>
      <c r="F49" s="5">
        <v>0.54</v>
      </c>
      <c r="G49" s="67">
        <f t="shared" si="6"/>
        <v>0.54</v>
      </c>
      <c r="H49" s="68"/>
      <c r="I49" s="69">
        <f t="shared" si="7"/>
        <v>0</v>
      </c>
    </row>
    <row r="50" spans="1:9">
      <c r="A50" s="21">
        <v>0</v>
      </c>
      <c r="B50" s="6" t="s">
        <v>2977</v>
      </c>
      <c r="C50" s="4" t="s">
        <v>3048</v>
      </c>
      <c r="D50" s="4" t="s">
        <v>149</v>
      </c>
      <c r="E50" s="54" t="s">
        <v>126</v>
      </c>
      <c r="F50" s="5">
        <v>0.54</v>
      </c>
      <c r="G50" s="67">
        <f t="shared" si="6"/>
        <v>0.54</v>
      </c>
      <c r="H50" s="68"/>
      <c r="I50" s="69">
        <f t="shared" si="7"/>
        <v>0</v>
      </c>
    </row>
    <row r="51" spans="1:9">
      <c r="A51" s="21">
        <v>0</v>
      </c>
      <c r="B51" s="6" t="s">
        <v>2978</v>
      </c>
      <c r="C51" s="4" t="s">
        <v>3048</v>
      </c>
      <c r="D51" s="4" t="s">
        <v>153</v>
      </c>
      <c r="E51" s="54" t="s">
        <v>126</v>
      </c>
      <c r="F51" s="5">
        <v>0.54</v>
      </c>
      <c r="G51" s="67">
        <f t="shared" si="6"/>
        <v>0.54</v>
      </c>
      <c r="H51" s="68"/>
      <c r="I51" s="69">
        <f t="shared" si="7"/>
        <v>0</v>
      </c>
    </row>
    <row r="52" spans="1:9">
      <c r="A52" s="21">
        <v>0</v>
      </c>
      <c r="B52" s="6" t="s">
        <v>2979</v>
      </c>
      <c r="C52" s="4" t="s">
        <v>3048</v>
      </c>
      <c r="D52" s="4" t="s">
        <v>155</v>
      </c>
      <c r="E52" s="54" t="s">
        <v>126</v>
      </c>
      <c r="F52" s="5">
        <v>0.54</v>
      </c>
      <c r="G52" s="67">
        <f t="shared" si="6"/>
        <v>0.54</v>
      </c>
      <c r="H52" s="68"/>
      <c r="I52" s="69">
        <f t="shared" si="7"/>
        <v>0</v>
      </c>
    </row>
    <row r="53" spans="1:9">
      <c r="A53" s="21">
        <v>0</v>
      </c>
      <c r="B53" s="6" t="s">
        <v>2980</v>
      </c>
      <c r="C53" s="4" t="s">
        <v>3048</v>
      </c>
      <c r="D53" s="4" t="s">
        <v>157</v>
      </c>
      <c r="E53" s="54" t="s">
        <v>126</v>
      </c>
      <c r="F53" s="5">
        <v>0.54</v>
      </c>
      <c r="G53" s="67">
        <f t="shared" si="6"/>
        <v>0.54</v>
      </c>
      <c r="H53" s="68"/>
      <c r="I53" s="69">
        <f t="shared" si="7"/>
        <v>0</v>
      </c>
    </row>
    <row r="54" spans="1:9">
      <c r="A54" s="21"/>
      <c r="B54" s="6"/>
      <c r="C54" s="4"/>
      <c r="D54" s="4"/>
      <c r="E54" s="54"/>
      <c r="F54" s="5"/>
      <c r="G54" s="67"/>
      <c r="H54" s="68"/>
      <c r="I54" s="69"/>
    </row>
    <row r="55" spans="1:9">
      <c r="A55" s="21">
        <v>0</v>
      </c>
      <c r="B55" s="6" t="s">
        <v>2981</v>
      </c>
      <c r="C55" s="4" t="s">
        <v>3049</v>
      </c>
      <c r="D55" s="4" t="s">
        <v>132</v>
      </c>
      <c r="E55" s="54" t="s">
        <v>126</v>
      </c>
      <c r="F55" s="5">
        <v>0.82</v>
      </c>
      <c r="G55" s="67">
        <f t="shared" si="6"/>
        <v>0.82</v>
      </c>
      <c r="H55" s="68"/>
      <c r="I55" s="69">
        <f t="shared" si="7"/>
        <v>0</v>
      </c>
    </row>
    <row r="56" spans="1:9">
      <c r="A56" s="21">
        <v>0</v>
      </c>
      <c r="B56" s="6" t="s">
        <v>2982</v>
      </c>
      <c r="C56" s="4" t="s">
        <v>3049</v>
      </c>
      <c r="D56" s="4" t="s">
        <v>135</v>
      </c>
      <c r="E56" s="54" t="s">
        <v>126</v>
      </c>
      <c r="F56" s="5">
        <v>0.71</v>
      </c>
      <c r="G56" s="67">
        <f t="shared" si="6"/>
        <v>0.71</v>
      </c>
      <c r="H56" s="68"/>
      <c r="I56" s="69">
        <f t="shared" si="7"/>
        <v>0</v>
      </c>
    </row>
    <row r="57" spans="1:9">
      <c r="A57" s="21">
        <v>0</v>
      </c>
      <c r="B57" s="6" t="s">
        <v>2983</v>
      </c>
      <c r="C57" s="4" t="s">
        <v>3049</v>
      </c>
      <c r="D57" s="4" t="s">
        <v>137</v>
      </c>
      <c r="E57" s="54" t="s">
        <v>126</v>
      </c>
      <c r="F57" s="5">
        <v>0.71</v>
      </c>
      <c r="G57" s="67">
        <f t="shared" si="6"/>
        <v>0.71</v>
      </c>
      <c r="H57" s="68"/>
      <c r="I57" s="69">
        <f t="shared" si="7"/>
        <v>0</v>
      </c>
    </row>
    <row r="58" spans="1:9">
      <c r="A58" s="21">
        <v>0</v>
      </c>
      <c r="B58" s="6" t="s">
        <v>2984</v>
      </c>
      <c r="C58" s="4" t="s">
        <v>3049</v>
      </c>
      <c r="D58" s="4" t="s">
        <v>139</v>
      </c>
      <c r="E58" s="54" t="s">
        <v>126</v>
      </c>
      <c r="F58" s="5">
        <v>0.71</v>
      </c>
      <c r="G58" s="67">
        <f t="shared" si="6"/>
        <v>0.71</v>
      </c>
      <c r="H58" s="68"/>
      <c r="I58" s="69">
        <f t="shared" si="7"/>
        <v>0</v>
      </c>
    </row>
    <row r="59" spans="1:9">
      <c r="A59" s="21">
        <v>0</v>
      </c>
      <c r="B59" s="6" t="s">
        <v>2985</v>
      </c>
      <c r="C59" s="4" t="s">
        <v>3049</v>
      </c>
      <c r="D59" s="4" t="s">
        <v>141</v>
      </c>
      <c r="E59" s="54" t="s">
        <v>126</v>
      </c>
      <c r="F59" s="5">
        <v>0.71</v>
      </c>
      <c r="G59" s="67">
        <f t="shared" si="6"/>
        <v>0.71</v>
      </c>
      <c r="H59" s="68"/>
      <c r="I59" s="69">
        <f t="shared" si="7"/>
        <v>0</v>
      </c>
    </row>
    <row r="60" spans="1:9">
      <c r="A60" s="21">
        <v>0</v>
      </c>
      <c r="B60" s="6" t="s">
        <v>2986</v>
      </c>
      <c r="C60" s="4" t="s">
        <v>3049</v>
      </c>
      <c r="D60" s="4" t="s">
        <v>145</v>
      </c>
      <c r="E60" s="54" t="s">
        <v>126</v>
      </c>
      <c r="F60" s="5">
        <v>0.71</v>
      </c>
      <c r="G60" s="67">
        <f t="shared" si="6"/>
        <v>0.71</v>
      </c>
      <c r="H60" s="68"/>
      <c r="I60" s="69">
        <f t="shared" si="7"/>
        <v>0</v>
      </c>
    </row>
    <row r="61" spans="1:9">
      <c r="A61" s="21">
        <v>0</v>
      </c>
      <c r="B61" s="6" t="s">
        <v>2987</v>
      </c>
      <c r="C61" s="4" t="s">
        <v>3049</v>
      </c>
      <c r="D61" s="4" t="s">
        <v>149</v>
      </c>
      <c r="E61" s="54" t="s">
        <v>126</v>
      </c>
      <c r="F61" s="5">
        <v>0.71</v>
      </c>
      <c r="G61" s="67">
        <f t="shared" si="6"/>
        <v>0.71</v>
      </c>
      <c r="H61" s="68"/>
      <c r="I61" s="69">
        <f t="shared" si="7"/>
        <v>0</v>
      </c>
    </row>
    <row r="62" spans="1:9">
      <c r="A62" s="21">
        <v>0</v>
      </c>
      <c r="B62" s="6" t="s">
        <v>2988</v>
      </c>
      <c r="C62" s="4" t="s">
        <v>3049</v>
      </c>
      <c r="D62" s="4" t="s">
        <v>153</v>
      </c>
      <c r="E62" s="54" t="s">
        <v>126</v>
      </c>
      <c r="F62" s="5">
        <v>0.71</v>
      </c>
      <c r="G62" s="67">
        <f t="shared" si="6"/>
        <v>0.71</v>
      </c>
      <c r="H62" s="68"/>
      <c r="I62" s="69">
        <f t="shared" si="7"/>
        <v>0</v>
      </c>
    </row>
    <row r="63" spans="1:9">
      <c r="A63" s="21">
        <v>0</v>
      </c>
      <c r="B63" s="6" t="s">
        <v>2989</v>
      </c>
      <c r="C63" s="4" t="s">
        <v>3049</v>
      </c>
      <c r="D63" s="4" t="s">
        <v>155</v>
      </c>
      <c r="E63" s="54" t="s">
        <v>126</v>
      </c>
      <c r="F63" s="5">
        <v>0.71</v>
      </c>
      <c r="G63" s="67">
        <f t="shared" si="6"/>
        <v>0.71</v>
      </c>
      <c r="H63" s="68"/>
      <c r="I63" s="69">
        <f t="shared" si="7"/>
        <v>0</v>
      </c>
    </row>
    <row r="64" spans="1:9">
      <c r="A64" s="21">
        <v>0</v>
      </c>
      <c r="B64" s="6" t="s">
        <v>2990</v>
      </c>
      <c r="C64" s="4" t="s">
        <v>3049</v>
      </c>
      <c r="D64" s="4" t="s">
        <v>157</v>
      </c>
      <c r="E64" s="54" t="s">
        <v>126</v>
      </c>
      <c r="F64" s="5">
        <v>0.71</v>
      </c>
      <c r="G64" s="67">
        <f t="shared" si="6"/>
        <v>0.71</v>
      </c>
      <c r="H64" s="68"/>
      <c r="I64" s="69">
        <f t="shared" si="7"/>
        <v>0</v>
      </c>
    </row>
    <row r="65" spans="1:9">
      <c r="A65" s="21"/>
      <c r="B65" s="6"/>
      <c r="C65" s="4"/>
      <c r="D65" s="4"/>
      <c r="E65" s="54"/>
      <c r="F65" s="5"/>
      <c r="G65" s="67"/>
      <c r="H65" s="68"/>
      <c r="I65" s="69"/>
    </row>
    <row r="66" spans="1:9">
      <c r="A66" s="21">
        <v>0</v>
      </c>
      <c r="B66" s="6" t="s">
        <v>2991</v>
      </c>
      <c r="C66" s="4" t="s">
        <v>3050</v>
      </c>
      <c r="D66" s="4" t="s">
        <v>132</v>
      </c>
      <c r="E66" s="54" t="s">
        <v>126</v>
      </c>
      <c r="F66" s="5">
        <v>1.1599999999999999</v>
      </c>
      <c r="G66" s="67">
        <f t="shared" si="6"/>
        <v>1.1599999999999999</v>
      </c>
      <c r="H66" s="68"/>
      <c r="I66" s="69">
        <f t="shared" si="7"/>
        <v>0</v>
      </c>
    </row>
    <row r="67" spans="1:9">
      <c r="A67" s="21">
        <v>0</v>
      </c>
      <c r="B67" s="6" t="s">
        <v>2992</v>
      </c>
      <c r="C67" s="4" t="s">
        <v>3050</v>
      </c>
      <c r="D67" s="4" t="s">
        <v>135</v>
      </c>
      <c r="E67" s="54" t="s">
        <v>126</v>
      </c>
      <c r="F67" s="5">
        <v>1.05</v>
      </c>
      <c r="G67" s="67">
        <f t="shared" si="6"/>
        <v>1.05</v>
      </c>
      <c r="H67" s="68"/>
      <c r="I67" s="69">
        <f t="shared" si="7"/>
        <v>0</v>
      </c>
    </row>
    <row r="68" spans="1:9">
      <c r="A68" s="21">
        <v>0</v>
      </c>
      <c r="B68" s="6" t="s">
        <v>2993</v>
      </c>
      <c r="C68" s="4" t="s">
        <v>3050</v>
      </c>
      <c r="D68" s="4" t="s">
        <v>137</v>
      </c>
      <c r="E68" s="54" t="s">
        <v>126</v>
      </c>
      <c r="F68" s="5">
        <v>1.05</v>
      </c>
      <c r="G68" s="67">
        <f t="shared" si="6"/>
        <v>1.05</v>
      </c>
      <c r="H68" s="68"/>
      <c r="I68" s="69">
        <f t="shared" si="7"/>
        <v>0</v>
      </c>
    </row>
    <row r="69" spans="1:9">
      <c r="A69" s="21">
        <v>0</v>
      </c>
      <c r="B69" s="6" t="s">
        <v>2994</v>
      </c>
      <c r="C69" s="4" t="s">
        <v>3050</v>
      </c>
      <c r="D69" s="4" t="s">
        <v>139</v>
      </c>
      <c r="E69" s="54" t="s">
        <v>126</v>
      </c>
      <c r="F69" s="5">
        <v>1.05</v>
      </c>
      <c r="G69" s="67">
        <f t="shared" si="6"/>
        <v>1.05</v>
      </c>
      <c r="H69" s="68"/>
      <c r="I69" s="69">
        <f t="shared" si="7"/>
        <v>0</v>
      </c>
    </row>
    <row r="70" spans="1:9">
      <c r="A70" s="21">
        <v>0</v>
      </c>
      <c r="B70" s="6" t="s">
        <v>2995</v>
      </c>
      <c r="C70" s="4" t="s">
        <v>3050</v>
      </c>
      <c r="D70" s="4" t="s">
        <v>141</v>
      </c>
      <c r="E70" s="54" t="s">
        <v>126</v>
      </c>
      <c r="F70" s="5">
        <v>1.05</v>
      </c>
      <c r="G70" s="67">
        <f t="shared" si="6"/>
        <v>1.05</v>
      </c>
      <c r="H70" s="68"/>
      <c r="I70" s="69">
        <f t="shared" si="7"/>
        <v>0</v>
      </c>
    </row>
    <row r="71" spans="1:9">
      <c r="A71" s="21">
        <v>0</v>
      </c>
      <c r="B71" s="6" t="s">
        <v>2996</v>
      </c>
      <c r="C71" s="4" t="s">
        <v>3050</v>
      </c>
      <c r="D71" s="4" t="s">
        <v>145</v>
      </c>
      <c r="E71" s="54" t="s">
        <v>126</v>
      </c>
      <c r="F71" s="5">
        <v>1.05</v>
      </c>
      <c r="G71" s="67">
        <f t="shared" si="6"/>
        <v>1.05</v>
      </c>
      <c r="H71" s="68"/>
      <c r="I71" s="69">
        <f t="shared" si="7"/>
        <v>0</v>
      </c>
    </row>
    <row r="72" spans="1:9">
      <c r="A72" s="21">
        <v>0</v>
      </c>
      <c r="B72" s="6" t="s">
        <v>2997</v>
      </c>
      <c r="C72" s="4" t="s">
        <v>3050</v>
      </c>
      <c r="D72" s="4" t="s">
        <v>149</v>
      </c>
      <c r="E72" s="54" t="s">
        <v>126</v>
      </c>
      <c r="F72" s="5">
        <v>1.05</v>
      </c>
      <c r="G72" s="67">
        <f t="shared" si="6"/>
        <v>1.05</v>
      </c>
      <c r="H72" s="68"/>
      <c r="I72" s="69">
        <f t="shared" si="7"/>
        <v>0</v>
      </c>
    </row>
    <row r="73" spans="1:9">
      <c r="A73" s="21">
        <v>0</v>
      </c>
      <c r="B73" s="6" t="s">
        <v>2998</v>
      </c>
      <c r="C73" s="4" t="s">
        <v>3050</v>
      </c>
      <c r="D73" s="4" t="s">
        <v>153</v>
      </c>
      <c r="E73" s="54" t="s">
        <v>126</v>
      </c>
      <c r="F73" s="5">
        <v>1.05</v>
      </c>
      <c r="G73" s="67">
        <f t="shared" si="6"/>
        <v>1.05</v>
      </c>
      <c r="H73" s="68"/>
      <c r="I73" s="69">
        <f t="shared" si="7"/>
        <v>0</v>
      </c>
    </row>
    <row r="74" spans="1:9">
      <c r="A74" s="21"/>
      <c r="B74" s="6"/>
      <c r="C74" s="4"/>
      <c r="D74" s="4"/>
      <c r="E74" s="54"/>
      <c r="F74" s="5"/>
      <c r="G74" s="67"/>
      <c r="H74" s="68"/>
      <c r="I74" s="69"/>
    </row>
    <row r="75" spans="1:9">
      <c r="A75" s="21">
        <v>0</v>
      </c>
      <c r="B75" s="6" t="s">
        <v>3224</v>
      </c>
      <c r="C75" s="4" t="s">
        <v>3225</v>
      </c>
      <c r="D75" s="4" t="s">
        <v>132</v>
      </c>
      <c r="E75" s="54" t="s">
        <v>299</v>
      </c>
      <c r="F75" s="5">
        <v>45.51</v>
      </c>
      <c r="G75" s="67">
        <f t="shared" ref="G75:G82" si="8">F75*(1-Скидка_SUNMIGHT)</f>
        <v>45.51</v>
      </c>
      <c r="H75" s="68"/>
      <c r="I75" s="69">
        <f t="shared" ref="I75:I82" si="9">G75*H75</f>
        <v>0</v>
      </c>
    </row>
    <row r="76" spans="1:9">
      <c r="A76" s="21">
        <v>0</v>
      </c>
      <c r="B76" s="6" t="s">
        <v>3226</v>
      </c>
      <c r="C76" s="4" t="s">
        <v>3225</v>
      </c>
      <c r="D76" s="4" t="s">
        <v>135</v>
      </c>
      <c r="E76" s="54" t="s">
        <v>299</v>
      </c>
      <c r="F76" s="5">
        <v>41.7</v>
      </c>
      <c r="G76" s="67">
        <f t="shared" si="8"/>
        <v>41.7</v>
      </c>
      <c r="H76" s="68"/>
      <c r="I76" s="69">
        <f t="shared" si="9"/>
        <v>0</v>
      </c>
    </row>
    <row r="77" spans="1:9">
      <c r="A77" s="21">
        <v>0</v>
      </c>
      <c r="B77" s="6" t="s">
        <v>3227</v>
      </c>
      <c r="C77" s="4" t="s">
        <v>3225</v>
      </c>
      <c r="D77" s="4" t="s">
        <v>137</v>
      </c>
      <c r="E77" s="54" t="s">
        <v>299</v>
      </c>
      <c r="F77" s="5">
        <v>41.7</v>
      </c>
      <c r="G77" s="67">
        <f t="shared" si="8"/>
        <v>41.7</v>
      </c>
      <c r="H77" s="68"/>
      <c r="I77" s="69">
        <f t="shared" si="9"/>
        <v>0</v>
      </c>
    </row>
    <row r="78" spans="1:9">
      <c r="A78" s="21">
        <v>0</v>
      </c>
      <c r="B78" s="6" t="s">
        <v>3228</v>
      </c>
      <c r="C78" s="4" t="s">
        <v>3225</v>
      </c>
      <c r="D78" s="4" t="s">
        <v>139</v>
      </c>
      <c r="E78" s="54" t="s">
        <v>299</v>
      </c>
      <c r="F78" s="5">
        <v>41.7</v>
      </c>
      <c r="G78" s="67">
        <f t="shared" si="8"/>
        <v>41.7</v>
      </c>
      <c r="H78" s="68"/>
      <c r="I78" s="69">
        <f t="shared" si="9"/>
        <v>0</v>
      </c>
    </row>
    <row r="79" spans="1:9">
      <c r="A79" s="21">
        <v>0</v>
      </c>
      <c r="B79" s="6" t="s">
        <v>3229</v>
      </c>
      <c r="C79" s="4" t="s">
        <v>3225</v>
      </c>
      <c r="D79" s="4" t="s">
        <v>141</v>
      </c>
      <c r="E79" s="54" t="s">
        <v>299</v>
      </c>
      <c r="F79" s="5">
        <v>41.7</v>
      </c>
      <c r="G79" s="67">
        <f t="shared" si="8"/>
        <v>41.7</v>
      </c>
      <c r="H79" s="68"/>
      <c r="I79" s="69">
        <f t="shared" si="9"/>
        <v>0</v>
      </c>
    </row>
    <row r="80" spans="1:9">
      <c r="A80" s="21">
        <v>0</v>
      </c>
      <c r="B80" s="6" t="s">
        <v>3230</v>
      </c>
      <c r="C80" s="4" t="s">
        <v>3225</v>
      </c>
      <c r="D80" s="4" t="s">
        <v>145</v>
      </c>
      <c r="E80" s="54" t="s">
        <v>299</v>
      </c>
      <c r="F80" s="5">
        <v>41.7</v>
      </c>
      <c r="G80" s="67">
        <f t="shared" si="8"/>
        <v>41.7</v>
      </c>
      <c r="H80" s="68"/>
      <c r="I80" s="69">
        <f t="shared" si="9"/>
        <v>0</v>
      </c>
    </row>
    <row r="81" spans="1:9">
      <c r="A81" s="21">
        <v>0</v>
      </c>
      <c r="B81" s="6" t="s">
        <v>3231</v>
      </c>
      <c r="C81" s="4" t="s">
        <v>3225</v>
      </c>
      <c r="D81" s="4" t="s">
        <v>149</v>
      </c>
      <c r="E81" s="54" t="s">
        <v>299</v>
      </c>
      <c r="F81" s="5">
        <v>41.7</v>
      </c>
      <c r="G81" s="67">
        <f t="shared" si="8"/>
        <v>41.7</v>
      </c>
      <c r="H81" s="68"/>
      <c r="I81" s="69">
        <f t="shared" si="9"/>
        <v>0</v>
      </c>
    </row>
    <row r="82" spans="1:9">
      <c r="A82" s="21">
        <v>0</v>
      </c>
      <c r="B82" s="6" t="s">
        <v>3232</v>
      </c>
      <c r="C82" s="4" t="s">
        <v>3225</v>
      </c>
      <c r="D82" s="4" t="s">
        <v>153</v>
      </c>
      <c r="E82" s="54" t="s">
        <v>299</v>
      </c>
      <c r="F82" s="5">
        <v>41.7</v>
      </c>
      <c r="G82" s="67">
        <f t="shared" si="8"/>
        <v>41.7</v>
      </c>
      <c r="H82" s="68"/>
      <c r="I82" s="69">
        <f t="shared" si="9"/>
        <v>0</v>
      </c>
    </row>
    <row r="83" spans="1:9" ht="12.5" thickBot="1">
      <c r="A83" s="21"/>
      <c r="B83" s="6"/>
      <c r="C83" s="4"/>
      <c r="D83" s="4"/>
      <c r="E83" s="54"/>
      <c r="F83" s="5"/>
      <c r="G83" s="67"/>
      <c r="H83" s="68"/>
      <c r="I83" s="69"/>
    </row>
    <row r="84" spans="1:9">
      <c r="A84" s="21"/>
      <c r="B84" s="293" t="s">
        <v>5092</v>
      </c>
      <c r="C84" s="294"/>
      <c r="D84" s="294"/>
      <c r="E84" s="294"/>
      <c r="F84" s="294"/>
      <c r="G84" s="67"/>
      <c r="H84" s="68"/>
      <c r="I84" s="69"/>
    </row>
    <row r="85" spans="1:9">
      <c r="A85" s="21"/>
      <c r="B85" s="56" t="s">
        <v>3604</v>
      </c>
      <c r="C85" s="52"/>
      <c r="D85" s="53"/>
      <c r="E85" s="54"/>
      <c r="F85" s="55"/>
      <c r="G85" s="67"/>
      <c r="H85" s="68"/>
      <c r="I85" s="69"/>
    </row>
    <row r="86" spans="1:9">
      <c r="A86" s="231">
        <v>2.2999999999999998</v>
      </c>
      <c r="B86" s="6" t="s">
        <v>5055</v>
      </c>
      <c r="C86" s="6" t="s">
        <v>5056</v>
      </c>
      <c r="D86" s="6" t="s">
        <v>130</v>
      </c>
      <c r="E86" s="54" t="s">
        <v>126</v>
      </c>
      <c r="F86" s="5">
        <v>0.45</v>
      </c>
      <c r="G86" s="67">
        <f t="shared" ref="G86:G93" si="10">F86*(1-Скидка_SUNMIGHT)</f>
        <v>0.45</v>
      </c>
      <c r="H86" s="68"/>
      <c r="I86" s="69">
        <f t="shared" ref="I86:I93" si="11">G86*H86</f>
        <v>0</v>
      </c>
    </row>
    <row r="87" spans="1:9">
      <c r="A87" s="231">
        <v>5.3</v>
      </c>
      <c r="B87" s="6" t="s">
        <v>5057</v>
      </c>
      <c r="C87" s="6" t="s">
        <v>5056</v>
      </c>
      <c r="D87" s="6" t="s">
        <v>132</v>
      </c>
      <c r="E87" s="54" t="s">
        <v>133</v>
      </c>
      <c r="F87" s="5">
        <v>0.4</v>
      </c>
      <c r="G87" s="67">
        <f t="shared" si="10"/>
        <v>0.4</v>
      </c>
      <c r="H87" s="68"/>
      <c r="I87" s="69">
        <f t="shared" si="11"/>
        <v>0</v>
      </c>
    </row>
    <row r="88" spans="1:9">
      <c r="A88" s="231">
        <v>2.8</v>
      </c>
      <c r="B88" s="6" t="s">
        <v>5058</v>
      </c>
      <c r="C88" s="6" t="s">
        <v>5056</v>
      </c>
      <c r="D88" s="6" t="s">
        <v>135</v>
      </c>
      <c r="E88" s="54" t="s">
        <v>133</v>
      </c>
      <c r="F88" s="5">
        <v>0.37</v>
      </c>
      <c r="G88" s="67">
        <f t="shared" si="10"/>
        <v>0.37</v>
      </c>
      <c r="H88" s="68"/>
      <c r="I88" s="69">
        <f t="shared" si="11"/>
        <v>0</v>
      </c>
    </row>
    <row r="89" spans="1:9">
      <c r="A89" s="231">
        <v>2.8</v>
      </c>
      <c r="B89" s="6" t="s">
        <v>5059</v>
      </c>
      <c r="C89" s="6" t="s">
        <v>5056</v>
      </c>
      <c r="D89" s="6" t="s">
        <v>137</v>
      </c>
      <c r="E89" s="54" t="s">
        <v>133</v>
      </c>
      <c r="F89" s="5">
        <v>0.37</v>
      </c>
      <c r="G89" s="67">
        <f t="shared" si="10"/>
        <v>0.37</v>
      </c>
      <c r="H89" s="68"/>
      <c r="I89" s="69">
        <f t="shared" si="11"/>
        <v>0</v>
      </c>
    </row>
    <row r="90" spans="1:9">
      <c r="A90" s="231">
        <v>2.8</v>
      </c>
      <c r="B90" s="6" t="s">
        <v>5060</v>
      </c>
      <c r="C90" s="6" t="s">
        <v>5056</v>
      </c>
      <c r="D90" s="6" t="s">
        <v>139</v>
      </c>
      <c r="E90" s="54" t="s">
        <v>133</v>
      </c>
      <c r="F90" s="5">
        <v>0.37</v>
      </c>
      <c r="G90" s="67">
        <f t="shared" si="10"/>
        <v>0.37</v>
      </c>
      <c r="H90" s="68"/>
      <c r="I90" s="69">
        <f t="shared" si="11"/>
        <v>0</v>
      </c>
    </row>
    <row r="91" spans="1:9">
      <c r="A91" s="231">
        <v>2.8</v>
      </c>
      <c r="B91" s="6" t="s">
        <v>5061</v>
      </c>
      <c r="C91" s="6" t="s">
        <v>5056</v>
      </c>
      <c r="D91" s="6" t="s">
        <v>141</v>
      </c>
      <c r="E91" s="54" t="s">
        <v>133</v>
      </c>
      <c r="F91" s="5">
        <v>0.37</v>
      </c>
      <c r="G91" s="67">
        <f t="shared" si="10"/>
        <v>0.37</v>
      </c>
      <c r="H91" s="68"/>
      <c r="I91" s="69">
        <f t="shared" si="11"/>
        <v>0</v>
      </c>
    </row>
    <row r="92" spans="1:9">
      <c r="A92" s="231">
        <v>2.8</v>
      </c>
      <c r="B92" s="6" t="s">
        <v>5062</v>
      </c>
      <c r="C92" s="6" t="s">
        <v>5056</v>
      </c>
      <c r="D92" s="6" t="s">
        <v>143</v>
      </c>
      <c r="E92" s="54" t="s">
        <v>133</v>
      </c>
      <c r="F92" s="5">
        <v>0.37</v>
      </c>
      <c r="G92" s="67">
        <f t="shared" si="10"/>
        <v>0.37</v>
      </c>
      <c r="H92" s="68"/>
      <c r="I92" s="69">
        <f t="shared" si="11"/>
        <v>0</v>
      </c>
    </row>
    <row r="93" spans="1:9">
      <c r="A93" s="231">
        <v>2.8</v>
      </c>
      <c r="B93" s="6" t="s">
        <v>5063</v>
      </c>
      <c r="C93" s="6" t="s">
        <v>5056</v>
      </c>
      <c r="D93" s="6" t="s">
        <v>145</v>
      </c>
      <c r="E93" s="54" t="s">
        <v>133</v>
      </c>
      <c r="F93" s="5">
        <v>0.37</v>
      </c>
      <c r="G93" s="67">
        <f t="shared" si="10"/>
        <v>0.37</v>
      </c>
      <c r="H93" s="68"/>
      <c r="I93" s="69">
        <f t="shared" si="11"/>
        <v>0</v>
      </c>
    </row>
    <row r="94" spans="1:9">
      <c r="A94" s="21"/>
      <c r="B94" s="6"/>
      <c r="C94" s="6"/>
      <c r="D94" s="6"/>
      <c r="E94" s="54"/>
      <c r="F94" s="5"/>
      <c r="G94" s="67"/>
      <c r="H94" s="68"/>
      <c r="I94" s="69"/>
    </row>
    <row r="95" spans="1:9">
      <c r="A95" s="231">
        <v>3.1</v>
      </c>
      <c r="B95" s="6" t="s">
        <v>124</v>
      </c>
      <c r="C95" s="4" t="s">
        <v>3051</v>
      </c>
      <c r="D95" s="4" t="s">
        <v>125</v>
      </c>
      <c r="E95" s="54" t="s">
        <v>126</v>
      </c>
      <c r="F95" s="5">
        <v>0.67</v>
      </c>
      <c r="G95" s="67">
        <f t="shared" ref="G95:G115" si="12">F95*(1-Скидка_SUNMIGHT)</f>
        <v>0.67</v>
      </c>
      <c r="H95" s="68"/>
      <c r="I95" s="69">
        <f>G95*H95</f>
        <v>0</v>
      </c>
    </row>
    <row r="96" spans="1:9">
      <c r="A96" s="231">
        <v>3.5</v>
      </c>
      <c r="B96" s="6" t="s">
        <v>127</v>
      </c>
      <c r="C96" s="6" t="s">
        <v>3051</v>
      </c>
      <c r="D96" s="6" t="s">
        <v>128</v>
      </c>
      <c r="E96" s="54" t="s">
        <v>126</v>
      </c>
      <c r="F96" s="5">
        <v>0.59</v>
      </c>
      <c r="G96" s="67">
        <f t="shared" si="12"/>
        <v>0.59</v>
      </c>
      <c r="H96" s="68"/>
      <c r="I96" s="69">
        <f t="shared" ref="I96:I159" si="13">G96*H96</f>
        <v>0</v>
      </c>
    </row>
    <row r="97" spans="1:9">
      <c r="A97" s="231">
        <v>2.2999999999999998</v>
      </c>
      <c r="B97" s="6" t="s">
        <v>129</v>
      </c>
      <c r="C97" s="6" t="s">
        <v>3051</v>
      </c>
      <c r="D97" s="6" t="s">
        <v>130</v>
      </c>
      <c r="E97" s="54" t="s">
        <v>126</v>
      </c>
      <c r="F97" s="5">
        <v>0.45</v>
      </c>
      <c r="G97" s="67">
        <f t="shared" si="12"/>
        <v>0.45</v>
      </c>
      <c r="H97" s="68"/>
      <c r="I97" s="69">
        <f t="shared" si="13"/>
        <v>0</v>
      </c>
    </row>
    <row r="98" spans="1:9">
      <c r="A98" s="231">
        <v>5.3</v>
      </c>
      <c r="B98" s="6" t="s">
        <v>131</v>
      </c>
      <c r="C98" s="6" t="s">
        <v>3051</v>
      </c>
      <c r="D98" s="6" t="s">
        <v>132</v>
      </c>
      <c r="E98" s="54" t="s">
        <v>133</v>
      </c>
      <c r="F98" s="5">
        <v>0.4</v>
      </c>
      <c r="G98" s="67">
        <f t="shared" si="12"/>
        <v>0.4</v>
      </c>
      <c r="H98" s="68"/>
      <c r="I98" s="69">
        <f t="shared" si="13"/>
        <v>0</v>
      </c>
    </row>
    <row r="99" spans="1:9">
      <c r="A99" s="231">
        <v>2.8</v>
      </c>
      <c r="B99" s="6" t="s">
        <v>134</v>
      </c>
      <c r="C99" s="6" t="s">
        <v>3051</v>
      </c>
      <c r="D99" s="6" t="s">
        <v>135</v>
      </c>
      <c r="E99" s="54" t="s">
        <v>133</v>
      </c>
      <c r="F99" s="5">
        <v>0.37</v>
      </c>
      <c r="G99" s="67">
        <f t="shared" si="12"/>
        <v>0.37</v>
      </c>
      <c r="H99" s="68"/>
      <c r="I99" s="69">
        <f t="shared" si="13"/>
        <v>0</v>
      </c>
    </row>
    <row r="100" spans="1:9">
      <c r="A100" s="231">
        <v>2.8</v>
      </c>
      <c r="B100" s="6" t="s">
        <v>136</v>
      </c>
      <c r="C100" s="6" t="s">
        <v>3051</v>
      </c>
      <c r="D100" s="6" t="s">
        <v>137</v>
      </c>
      <c r="E100" s="54" t="s">
        <v>133</v>
      </c>
      <c r="F100" s="5">
        <v>0.37</v>
      </c>
      <c r="G100" s="67">
        <f t="shared" si="12"/>
        <v>0.37</v>
      </c>
      <c r="H100" s="68"/>
      <c r="I100" s="69">
        <f t="shared" si="13"/>
        <v>0</v>
      </c>
    </row>
    <row r="101" spans="1:9">
      <c r="A101" s="231">
        <v>2.8</v>
      </c>
      <c r="B101" s="6" t="s">
        <v>138</v>
      </c>
      <c r="C101" s="6" t="s">
        <v>3051</v>
      </c>
      <c r="D101" s="6" t="s">
        <v>139</v>
      </c>
      <c r="E101" s="54" t="s">
        <v>133</v>
      </c>
      <c r="F101" s="5">
        <v>0.37</v>
      </c>
      <c r="G101" s="67">
        <f t="shared" si="12"/>
        <v>0.37</v>
      </c>
      <c r="H101" s="68"/>
      <c r="I101" s="69">
        <f t="shared" si="13"/>
        <v>0</v>
      </c>
    </row>
    <row r="102" spans="1:9">
      <c r="A102" s="231">
        <v>2.8</v>
      </c>
      <c r="B102" s="6" t="s">
        <v>140</v>
      </c>
      <c r="C102" s="6" t="s">
        <v>3051</v>
      </c>
      <c r="D102" s="6" t="s">
        <v>141</v>
      </c>
      <c r="E102" s="54" t="s">
        <v>133</v>
      </c>
      <c r="F102" s="5">
        <v>0.37</v>
      </c>
      <c r="G102" s="67">
        <f t="shared" si="12"/>
        <v>0.37</v>
      </c>
      <c r="H102" s="68"/>
      <c r="I102" s="69">
        <f t="shared" si="13"/>
        <v>0</v>
      </c>
    </row>
    <row r="103" spans="1:9">
      <c r="A103" s="231">
        <v>2.8</v>
      </c>
      <c r="B103" s="6" t="s">
        <v>142</v>
      </c>
      <c r="C103" s="6" t="s">
        <v>3051</v>
      </c>
      <c r="D103" s="6" t="s">
        <v>143</v>
      </c>
      <c r="E103" s="54" t="s">
        <v>133</v>
      </c>
      <c r="F103" s="5">
        <v>0.37</v>
      </c>
      <c r="G103" s="67">
        <f t="shared" si="12"/>
        <v>0.37</v>
      </c>
      <c r="H103" s="68"/>
      <c r="I103" s="69">
        <f t="shared" si="13"/>
        <v>0</v>
      </c>
    </row>
    <row r="104" spans="1:9">
      <c r="A104" s="231">
        <v>2.8</v>
      </c>
      <c r="B104" s="6" t="s">
        <v>144</v>
      </c>
      <c r="C104" s="6" t="s">
        <v>3051</v>
      </c>
      <c r="D104" s="6" t="s">
        <v>145</v>
      </c>
      <c r="E104" s="54" t="s">
        <v>133</v>
      </c>
      <c r="F104" s="5">
        <v>0.37</v>
      </c>
      <c r="G104" s="67">
        <f t="shared" si="12"/>
        <v>0.37</v>
      </c>
      <c r="H104" s="68"/>
      <c r="I104" s="69">
        <f t="shared" si="13"/>
        <v>0</v>
      </c>
    </row>
    <row r="105" spans="1:9">
      <c r="A105" s="231">
        <v>2.8</v>
      </c>
      <c r="B105" s="6" t="s">
        <v>146</v>
      </c>
      <c r="C105" s="6" t="s">
        <v>3051</v>
      </c>
      <c r="D105" s="6" t="s">
        <v>147</v>
      </c>
      <c r="E105" s="54" t="s">
        <v>133</v>
      </c>
      <c r="F105" s="5">
        <v>0.37</v>
      </c>
      <c r="G105" s="67">
        <f t="shared" si="12"/>
        <v>0.37</v>
      </c>
      <c r="H105" s="68"/>
      <c r="I105" s="69">
        <f t="shared" si="13"/>
        <v>0</v>
      </c>
    </row>
    <row r="106" spans="1:9">
      <c r="A106" s="231">
        <v>2.8</v>
      </c>
      <c r="B106" s="6" t="s">
        <v>148</v>
      </c>
      <c r="C106" s="6" t="s">
        <v>3051</v>
      </c>
      <c r="D106" s="6" t="s">
        <v>149</v>
      </c>
      <c r="E106" s="54" t="s">
        <v>133</v>
      </c>
      <c r="F106" s="5">
        <v>0.37</v>
      </c>
      <c r="G106" s="67">
        <f t="shared" si="12"/>
        <v>0.37</v>
      </c>
      <c r="H106" s="68"/>
      <c r="I106" s="69">
        <f t="shared" si="13"/>
        <v>0</v>
      </c>
    </row>
    <row r="107" spans="1:9">
      <c r="A107" s="231">
        <v>2.8</v>
      </c>
      <c r="B107" s="6" t="s">
        <v>150</v>
      </c>
      <c r="C107" s="6" t="s">
        <v>3051</v>
      </c>
      <c r="D107" s="6" t="s">
        <v>151</v>
      </c>
      <c r="E107" s="54" t="s">
        <v>133</v>
      </c>
      <c r="F107" s="5">
        <v>0.37</v>
      </c>
      <c r="G107" s="67">
        <f t="shared" si="12"/>
        <v>0.37</v>
      </c>
      <c r="H107" s="68"/>
      <c r="I107" s="69">
        <f t="shared" si="13"/>
        <v>0</v>
      </c>
    </row>
    <row r="108" spans="1:9">
      <c r="A108" s="231">
        <v>2.8</v>
      </c>
      <c r="B108" s="6" t="s">
        <v>152</v>
      </c>
      <c r="C108" s="6" t="s">
        <v>3051</v>
      </c>
      <c r="D108" s="6" t="s">
        <v>153</v>
      </c>
      <c r="E108" s="54" t="s">
        <v>133</v>
      </c>
      <c r="F108" s="5">
        <v>0.37</v>
      </c>
      <c r="G108" s="67">
        <f t="shared" si="12"/>
        <v>0.37</v>
      </c>
      <c r="H108" s="68"/>
      <c r="I108" s="69">
        <f t="shared" si="13"/>
        <v>0</v>
      </c>
    </row>
    <row r="109" spans="1:9">
      <c r="A109" s="231">
        <v>2.8</v>
      </c>
      <c r="B109" s="6" t="s">
        <v>154</v>
      </c>
      <c r="C109" s="6" t="s">
        <v>3051</v>
      </c>
      <c r="D109" s="6" t="s">
        <v>155</v>
      </c>
      <c r="E109" s="54" t="s">
        <v>133</v>
      </c>
      <c r="F109" s="5">
        <v>0.37</v>
      </c>
      <c r="G109" s="67">
        <f t="shared" si="12"/>
        <v>0.37</v>
      </c>
      <c r="H109" s="68"/>
      <c r="I109" s="69">
        <f t="shared" si="13"/>
        <v>0</v>
      </c>
    </row>
    <row r="110" spans="1:9">
      <c r="A110" s="231">
        <v>2.8</v>
      </c>
      <c r="B110" s="6" t="s">
        <v>156</v>
      </c>
      <c r="C110" s="6" t="s">
        <v>3051</v>
      </c>
      <c r="D110" s="6" t="s">
        <v>157</v>
      </c>
      <c r="E110" s="54" t="s">
        <v>133</v>
      </c>
      <c r="F110" s="5">
        <v>0.37</v>
      </c>
      <c r="G110" s="67">
        <f t="shared" si="12"/>
        <v>0.37</v>
      </c>
      <c r="H110" s="68"/>
      <c r="I110" s="69">
        <f t="shared" si="13"/>
        <v>0</v>
      </c>
    </row>
    <row r="111" spans="1:9">
      <c r="A111" s="231">
        <v>4</v>
      </c>
      <c r="B111" s="6" t="s">
        <v>3810</v>
      </c>
      <c r="C111" s="6" t="s">
        <v>3052</v>
      </c>
      <c r="D111" s="6" t="s">
        <v>158</v>
      </c>
      <c r="E111" s="54" t="s">
        <v>133</v>
      </c>
      <c r="F111" s="5">
        <v>0.52</v>
      </c>
      <c r="G111" s="67">
        <f t="shared" si="12"/>
        <v>0.52</v>
      </c>
      <c r="H111" s="68"/>
      <c r="I111" s="69">
        <f t="shared" si="13"/>
        <v>0</v>
      </c>
    </row>
    <row r="112" spans="1:9">
      <c r="A112" s="231">
        <v>4</v>
      </c>
      <c r="B112" s="6" t="s">
        <v>3811</v>
      </c>
      <c r="C112" s="6" t="s">
        <v>3052</v>
      </c>
      <c r="D112" s="6" t="s">
        <v>159</v>
      </c>
      <c r="E112" s="54" t="s">
        <v>133</v>
      </c>
      <c r="F112" s="5">
        <v>0.52</v>
      </c>
      <c r="G112" s="67">
        <f t="shared" si="12"/>
        <v>0.52</v>
      </c>
      <c r="H112" s="68"/>
      <c r="I112" s="69">
        <f t="shared" si="13"/>
        <v>0</v>
      </c>
    </row>
    <row r="113" spans="1:9">
      <c r="A113" s="231">
        <v>4</v>
      </c>
      <c r="B113" s="6" t="s">
        <v>3812</v>
      </c>
      <c r="C113" s="6" t="s">
        <v>3052</v>
      </c>
      <c r="D113" s="6" t="s">
        <v>160</v>
      </c>
      <c r="E113" s="54" t="s">
        <v>133</v>
      </c>
      <c r="F113" s="5">
        <v>0.52</v>
      </c>
      <c r="G113" s="67">
        <f t="shared" si="12"/>
        <v>0.52</v>
      </c>
      <c r="H113" s="68"/>
      <c r="I113" s="69">
        <f t="shared" si="13"/>
        <v>0</v>
      </c>
    </row>
    <row r="114" spans="1:9">
      <c r="A114" s="231">
        <v>4</v>
      </c>
      <c r="B114" s="6" t="s">
        <v>3813</v>
      </c>
      <c r="C114" s="6" t="s">
        <v>3052</v>
      </c>
      <c r="D114" s="6" t="s">
        <v>161</v>
      </c>
      <c r="E114" s="54" t="s">
        <v>133</v>
      </c>
      <c r="F114" s="5">
        <v>0.52</v>
      </c>
      <c r="G114" s="67">
        <f t="shared" si="12"/>
        <v>0.52</v>
      </c>
      <c r="H114" s="68"/>
      <c r="I114" s="69">
        <f t="shared" si="13"/>
        <v>0</v>
      </c>
    </row>
    <row r="115" spans="1:9">
      <c r="A115" s="231">
        <v>4</v>
      </c>
      <c r="B115" s="6" t="s">
        <v>3814</v>
      </c>
      <c r="C115" s="6" t="s">
        <v>3052</v>
      </c>
      <c r="D115" s="6" t="s">
        <v>162</v>
      </c>
      <c r="E115" s="54" t="s">
        <v>133</v>
      </c>
      <c r="F115" s="5">
        <v>0.52</v>
      </c>
      <c r="G115" s="67">
        <f t="shared" si="12"/>
        <v>0.52</v>
      </c>
      <c r="H115" s="68"/>
      <c r="I115" s="69">
        <f t="shared" si="13"/>
        <v>0</v>
      </c>
    </row>
    <row r="116" spans="1:9">
      <c r="A116" s="21"/>
      <c r="B116" s="6"/>
      <c r="C116" s="6"/>
      <c r="D116" s="6"/>
      <c r="E116" s="54"/>
      <c r="F116" s="121"/>
      <c r="G116" s="67"/>
      <c r="H116" s="68"/>
      <c r="I116" s="69"/>
    </row>
    <row r="117" spans="1:9">
      <c r="A117" s="231">
        <v>1.8</v>
      </c>
      <c r="B117" s="6" t="s">
        <v>5064</v>
      </c>
      <c r="C117" s="6" t="s">
        <v>5065</v>
      </c>
      <c r="D117" s="6" t="s">
        <v>130</v>
      </c>
      <c r="E117" s="54" t="s">
        <v>126</v>
      </c>
      <c r="F117" s="7">
        <v>0.56999999999999995</v>
      </c>
      <c r="G117" s="67">
        <f t="shared" ref="G117:G124" si="14">F117*(1-Скидка_SUNMIGHT)</f>
        <v>0.56999999999999995</v>
      </c>
      <c r="H117" s="68"/>
      <c r="I117" s="69">
        <f t="shared" ref="I117:I124" si="15">G117*H117</f>
        <v>0</v>
      </c>
    </row>
    <row r="118" spans="1:9">
      <c r="A118" s="231">
        <v>3.9</v>
      </c>
      <c r="B118" s="6" t="s">
        <v>5066</v>
      </c>
      <c r="C118" s="6" t="s">
        <v>5065</v>
      </c>
      <c r="D118" s="6" t="s">
        <v>132</v>
      </c>
      <c r="E118" s="54" t="s">
        <v>133</v>
      </c>
      <c r="F118" s="7">
        <v>0.53</v>
      </c>
      <c r="G118" s="67">
        <f t="shared" si="14"/>
        <v>0.53</v>
      </c>
      <c r="H118" s="68"/>
      <c r="I118" s="69">
        <f t="shared" si="15"/>
        <v>0</v>
      </c>
    </row>
    <row r="119" spans="1:9">
      <c r="A119" s="231">
        <v>2</v>
      </c>
      <c r="B119" s="6" t="s">
        <v>5067</v>
      </c>
      <c r="C119" s="6" t="s">
        <v>5065</v>
      </c>
      <c r="D119" s="6" t="s">
        <v>135</v>
      </c>
      <c r="E119" s="54" t="s">
        <v>133</v>
      </c>
      <c r="F119" s="7">
        <v>0.5</v>
      </c>
      <c r="G119" s="67">
        <f t="shared" si="14"/>
        <v>0.5</v>
      </c>
      <c r="H119" s="68"/>
      <c r="I119" s="69">
        <f t="shared" si="15"/>
        <v>0</v>
      </c>
    </row>
    <row r="120" spans="1:9">
      <c r="A120" s="231">
        <v>2</v>
      </c>
      <c r="B120" s="6" t="s">
        <v>5068</v>
      </c>
      <c r="C120" s="6" t="s">
        <v>5065</v>
      </c>
      <c r="D120" s="6" t="s">
        <v>137</v>
      </c>
      <c r="E120" s="54" t="s">
        <v>133</v>
      </c>
      <c r="F120" s="7">
        <v>0.5</v>
      </c>
      <c r="G120" s="67">
        <f t="shared" si="14"/>
        <v>0.5</v>
      </c>
      <c r="H120" s="68"/>
      <c r="I120" s="69">
        <f t="shared" si="15"/>
        <v>0</v>
      </c>
    </row>
    <row r="121" spans="1:9">
      <c r="A121" s="231">
        <v>2</v>
      </c>
      <c r="B121" s="6" t="s">
        <v>5069</v>
      </c>
      <c r="C121" s="6" t="s">
        <v>5065</v>
      </c>
      <c r="D121" s="6" t="s">
        <v>139</v>
      </c>
      <c r="E121" s="54" t="s">
        <v>133</v>
      </c>
      <c r="F121" s="7">
        <v>0.5</v>
      </c>
      <c r="G121" s="67">
        <f t="shared" si="14"/>
        <v>0.5</v>
      </c>
      <c r="H121" s="68"/>
      <c r="I121" s="69">
        <f t="shared" si="15"/>
        <v>0</v>
      </c>
    </row>
    <row r="122" spans="1:9">
      <c r="A122" s="231">
        <v>2</v>
      </c>
      <c r="B122" s="6" t="s">
        <v>5070</v>
      </c>
      <c r="C122" s="6" t="s">
        <v>5065</v>
      </c>
      <c r="D122" s="6" t="s">
        <v>141</v>
      </c>
      <c r="E122" s="54" t="s">
        <v>133</v>
      </c>
      <c r="F122" s="7">
        <v>0.5</v>
      </c>
      <c r="G122" s="67">
        <f t="shared" si="14"/>
        <v>0.5</v>
      </c>
      <c r="H122" s="68"/>
      <c r="I122" s="69">
        <f t="shared" si="15"/>
        <v>0</v>
      </c>
    </row>
    <row r="123" spans="1:9">
      <c r="A123" s="231">
        <v>2</v>
      </c>
      <c r="B123" s="6" t="s">
        <v>5071</v>
      </c>
      <c r="C123" s="6" t="s">
        <v>5065</v>
      </c>
      <c r="D123" s="6" t="s">
        <v>143</v>
      </c>
      <c r="E123" s="54" t="s">
        <v>133</v>
      </c>
      <c r="F123" s="7">
        <v>0.5</v>
      </c>
      <c r="G123" s="67">
        <f t="shared" si="14"/>
        <v>0.5</v>
      </c>
      <c r="H123" s="68"/>
      <c r="I123" s="69">
        <f t="shared" si="15"/>
        <v>0</v>
      </c>
    </row>
    <row r="124" spans="1:9">
      <c r="A124" s="231">
        <v>2</v>
      </c>
      <c r="B124" s="6" t="s">
        <v>5072</v>
      </c>
      <c r="C124" s="6" t="s">
        <v>5065</v>
      </c>
      <c r="D124" s="6" t="s">
        <v>145</v>
      </c>
      <c r="E124" s="54" t="s">
        <v>133</v>
      </c>
      <c r="F124" s="7">
        <v>0.5</v>
      </c>
      <c r="G124" s="67">
        <f t="shared" si="14"/>
        <v>0.5</v>
      </c>
      <c r="H124" s="68"/>
      <c r="I124" s="69">
        <f t="shared" si="15"/>
        <v>0</v>
      </c>
    </row>
    <row r="125" spans="1:9">
      <c r="A125" s="21"/>
      <c r="B125" s="6"/>
      <c r="C125" s="6"/>
      <c r="D125" s="6"/>
      <c r="E125" s="54"/>
      <c r="F125" s="7"/>
      <c r="G125" s="67"/>
      <c r="H125" s="68"/>
      <c r="I125" s="69"/>
    </row>
    <row r="126" spans="1:9">
      <c r="A126" s="231">
        <v>2.2000000000000002</v>
      </c>
      <c r="B126" s="6" t="s">
        <v>163</v>
      </c>
      <c r="C126" s="6" t="s">
        <v>3053</v>
      </c>
      <c r="D126" s="6" t="s">
        <v>125</v>
      </c>
      <c r="E126" s="54" t="s">
        <v>126</v>
      </c>
      <c r="F126" s="7">
        <v>0.91</v>
      </c>
      <c r="G126" s="67">
        <f t="shared" ref="G126:G146" si="16">F126*(1-Скидка_SUNMIGHT)</f>
        <v>0.91</v>
      </c>
      <c r="H126" s="68"/>
      <c r="I126" s="69">
        <f t="shared" si="13"/>
        <v>0</v>
      </c>
    </row>
    <row r="127" spans="1:9">
      <c r="A127" s="231">
        <v>2.5</v>
      </c>
      <c r="B127" s="6" t="s">
        <v>164</v>
      </c>
      <c r="C127" s="6" t="s">
        <v>3053</v>
      </c>
      <c r="D127" s="6" t="s">
        <v>128</v>
      </c>
      <c r="E127" s="54" t="s">
        <v>126</v>
      </c>
      <c r="F127" s="7">
        <v>0.83</v>
      </c>
      <c r="G127" s="67">
        <f t="shared" si="16"/>
        <v>0.83</v>
      </c>
      <c r="H127" s="68"/>
      <c r="I127" s="69">
        <f t="shared" si="13"/>
        <v>0</v>
      </c>
    </row>
    <row r="128" spans="1:9">
      <c r="A128" s="231">
        <v>1.8</v>
      </c>
      <c r="B128" s="6" t="s">
        <v>165</v>
      </c>
      <c r="C128" s="6" t="s">
        <v>3053</v>
      </c>
      <c r="D128" s="6" t="s">
        <v>130</v>
      </c>
      <c r="E128" s="54" t="s">
        <v>126</v>
      </c>
      <c r="F128" s="7">
        <v>0.56999999999999995</v>
      </c>
      <c r="G128" s="67">
        <f t="shared" si="16"/>
        <v>0.56999999999999995</v>
      </c>
      <c r="H128" s="68"/>
      <c r="I128" s="69">
        <f t="shared" si="13"/>
        <v>0</v>
      </c>
    </row>
    <row r="129" spans="1:9">
      <c r="A129" s="231">
        <v>3.9</v>
      </c>
      <c r="B129" s="6" t="s">
        <v>166</v>
      </c>
      <c r="C129" s="6" t="s">
        <v>3053</v>
      </c>
      <c r="D129" s="6" t="s">
        <v>132</v>
      </c>
      <c r="E129" s="54" t="s">
        <v>133</v>
      </c>
      <c r="F129" s="7">
        <v>0.53</v>
      </c>
      <c r="G129" s="67">
        <f t="shared" si="16"/>
        <v>0.53</v>
      </c>
      <c r="H129" s="68"/>
      <c r="I129" s="69">
        <f t="shared" si="13"/>
        <v>0</v>
      </c>
    </row>
    <row r="130" spans="1:9">
      <c r="A130" s="231">
        <v>2</v>
      </c>
      <c r="B130" s="6" t="s">
        <v>167</v>
      </c>
      <c r="C130" s="6" t="s">
        <v>3053</v>
      </c>
      <c r="D130" s="6" t="s">
        <v>135</v>
      </c>
      <c r="E130" s="54" t="s">
        <v>133</v>
      </c>
      <c r="F130" s="7">
        <v>0.5</v>
      </c>
      <c r="G130" s="67">
        <f t="shared" si="16"/>
        <v>0.5</v>
      </c>
      <c r="H130" s="68"/>
      <c r="I130" s="69">
        <f t="shared" si="13"/>
        <v>0</v>
      </c>
    </row>
    <row r="131" spans="1:9">
      <c r="A131" s="231">
        <v>2</v>
      </c>
      <c r="B131" s="6" t="s">
        <v>168</v>
      </c>
      <c r="C131" s="6" t="s">
        <v>3053</v>
      </c>
      <c r="D131" s="6" t="s">
        <v>137</v>
      </c>
      <c r="E131" s="54" t="s">
        <v>133</v>
      </c>
      <c r="F131" s="7">
        <v>0.5</v>
      </c>
      <c r="G131" s="67">
        <f t="shared" si="16"/>
        <v>0.5</v>
      </c>
      <c r="H131" s="68"/>
      <c r="I131" s="69">
        <f t="shared" si="13"/>
        <v>0</v>
      </c>
    </row>
    <row r="132" spans="1:9">
      <c r="A132" s="231">
        <v>2</v>
      </c>
      <c r="B132" s="6" t="s">
        <v>169</v>
      </c>
      <c r="C132" s="6" t="s">
        <v>3053</v>
      </c>
      <c r="D132" s="6" t="s">
        <v>139</v>
      </c>
      <c r="E132" s="54" t="s">
        <v>133</v>
      </c>
      <c r="F132" s="7">
        <v>0.5</v>
      </c>
      <c r="G132" s="67">
        <f t="shared" si="16"/>
        <v>0.5</v>
      </c>
      <c r="H132" s="68"/>
      <c r="I132" s="69">
        <f t="shared" si="13"/>
        <v>0</v>
      </c>
    </row>
    <row r="133" spans="1:9">
      <c r="A133" s="231">
        <v>2</v>
      </c>
      <c r="B133" s="6" t="s">
        <v>170</v>
      </c>
      <c r="C133" s="6" t="s">
        <v>3053</v>
      </c>
      <c r="D133" s="6" t="s">
        <v>141</v>
      </c>
      <c r="E133" s="54" t="s">
        <v>133</v>
      </c>
      <c r="F133" s="7">
        <v>0.5</v>
      </c>
      <c r="G133" s="67">
        <f t="shared" si="16"/>
        <v>0.5</v>
      </c>
      <c r="H133" s="68"/>
      <c r="I133" s="69">
        <f t="shared" si="13"/>
        <v>0</v>
      </c>
    </row>
    <row r="134" spans="1:9">
      <c r="A134" s="231">
        <v>2</v>
      </c>
      <c r="B134" s="6" t="s">
        <v>171</v>
      </c>
      <c r="C134" s="6" t="s">
        <v>3053</v>
      </c>
      <c r="D134" s="6" t="s">
        <v>143</v>
      </c>
      <c r="E134" s="54" t="s">
        <v>133</v>
      </c>
      <c r="F134" s="7">
        <v>0.5</v>
      </c>
      <c r="G134" s="67">
        <f t="shared" si="16"/>
        <v>0.5</v>
      </c>
      <c r="H134" s="68"/>
      <c r="I134" s="69">
        <f t="shared" si="13"/>
        <v>0</v>
      </c>
    </row>
    <row r="135" spans="1:9">
      <c r="A135" s="231">
        <v>2</v>
      </c>
      <c r="B135" s="6" t="s">
        <v>172</v>
      </c>
      <c r="C135" s="6" t="s">
        <v>3053</v>
      </c>
      <c r="D135" s="6" t="s">
        <v>145</v>
      </c>
      <c r="E135" s="54" t="s">
        <v>133</v>
      </c>
      <c r="F135" s="7">
        <v>0.5</v>
      </c>
      <c r="G135" s="67">
        <f t="shared" si="16"/>
        <v>0.5</v>
      </c>
      <c r="H135" s="68"/>
      <c r="I135" s="69">
        <f t="shared" si="13"/>
        <v>0</v>
      </c>
    </row>
    <row r="136" spans="1:9">
      <c r="A136" s="231">
        <v>2</v>
      </c>
      <c r="B136" s="6" t="s">
        <v>173</v>
      </c>
      <c r="C136" s="6" t="s">
        <v>3053</v>
      </c>
      <c r="D136" s="6" t="s">
        <v>147</v>
      </c>
      <c r="E136" s="54" t="s">
        <v>133</v>
      </c>
      <c r="F136" s="7">
        <v>0.5</v>
      </c>
      <c r="G136" s="67">
        <f t="shared" si="16"/>
        <v>0.5</v>
      </c>
      <c r="H136" s="68"/>
      <c r="I136" s="69">
        <f t="shared" si="13"/>
        <v>0</v>
      </c>
    </row>
    <row r="137" spans="1:9">
      <c r="A137" s="231">
        <v>2</v>
      </c>
      <c r="B137" s="6" t="s">
        <v>174</v>
      </c>
      <c r="C137" s="6" t="s">
        <v>3053</v>
      </c>
      <c r="D137" s="6" t="s">
        <v>149</v>
      </c>
      <c r="E137" s="54" t="s">
        <v>133</v>
      </c>
      <c r="F137" s="7">
        <v>0.5</v>
      </c>
      <c r="G137" s="67">
        <f t="shared" si="16"/>
        <v>0.5</v>
      </c>
      <c r="H137" s="68"/>
      <c r="I137" s="69">
        <f t="shared" si="13"/>
        <v>0</v>
      </c>
    </row>
    <row r="138" spans="1:9">
      <c r="A138" s="231">
        <v>2</v>
      </c>
      <c r="B138" s="6" t="s">
        <v>175</v>
      </c>
      <c r="C138" s="6" t="s">
        <v>3053</v>
      </c>
      <c r="D138" s="6" t="s">
        <v>151</v>
      </c>
      <c r="E138" s="54" t="s">
        <v>133</v>
      </c>
      <c r="F138" s="7">
        <v>0.5</v>
      </c>
      <c r="G138" s="67">
        <f t="shared" si="16"/>
        <v>0.5</v>
      </c>
      <c r="H138" s="68"/>
      <c r="I138" s="69">
        <f t="shared" si="13"/>
        <v>0</v>
      </c>
    </row>
    <row r="139" spans="1:9">
      <c r="A139" s="231">
        <v>2</v>
      </c>
      <c r="B139" s="6" t="s">
        <v>176</v>
      </c>
      <c r="C139" s="6" t="s">
        <v>3053</v>
      </c>
      <c r="D139" s="6" t="s">
        <v>153</v>
      </c>
      <c r="E139" s="54" t="s">
        <v>133</v>
      </c>
      <c r="F139" s="7">
        <v>0.5</v>
      </c>
      <c r="G139" s="67">
        <f t="shared" si="16"/>
        <v>0.5</v>
      </c>
      <c r="H139" s="68"/>
      <c r="I139" s="69">
        <f t="shared" si="13"/>
        <v>0</v>
      </c>
    </row>
    <row r="140" spans="1:9">
      <c r="A140" s="231">
        <v>2</v>
      </c>
      <c r="B140" s="6" t="s">
        <v>177</v>
      </c>
      <c r="C140" s="6" t="s">
        <v>3053</v>
      </c>
      <c r="D140" s="6" t="s">
        <v>155</v>
      </c>
      <c r="E140" s="54" t="s">
        <v>133</v>
      </c>
      <c r="F140" s="7">
        <v>0.5</v>
      </c>
      <c r="G140" s="67">
        <f t="shared" si="16"/>
        <v>0.5</v>
      </c>
      <c r="H140" s="68"/>
      <c r="I140" s="69">
        <f t="shared" si="13"/>
        <v>0</v>
      </c>
    </row>
    <row r="141" spans="1:9">
      <c r="A141" s="231">
        <v>2</v>
      </c>
      <c r="B141" s="6" t="s">
        <v>178</v>
      </c>
      <c r="C141" s="6" t="s">
        <v>3053</v>
      </c>
      <c r="D141" s="6" t="s">
        <v>157</v>
      </c>
      <c r="E141" s="54" t="s">
        <v>133</v>
      </c>
      <c r="F141" s="7">
        <v>0.5</v>
      </c>
      <c r="G141" s="67">
        <f t="shared" si="16"/>
        <v>0.5</v>
      </c>
      <c r="H141" s="68"/>
      <c r="I141" s="69">
        <f t="shared" si="13"/>
        <v>0</v>
      </c>
    </row>
    <row r="142" spans="1:9">
      <c r="A142" s="231">
        <v>3.2</v>
      </c>
      <c r="B142" s="6" t="s">
        <v>3815</v>
      </c>
      <c r="C142" s="6" t="s">
        <v>3054</v>
      </c>
      <c r="D142" s="6" t="s">
        <v>158</v>
      </c>
      <c r="E142" s="54" t="s">
        <v>133</v>
      </c>
      <c r="F142" s="7">
        <v>0.64</v>
      </c>
      <c r="G142" s="67">
        <f t="shared" si="16"/>
        <v>0.64</v>
      </c>
      <c r="H142" s="68"/>
      <c r="I142" s="69">
        <f t="shared" si="13"/>
        <v>0</v>
      </c>
    </row>
    <row r="143" spans="1:9">
      <c r="A143" s="231">
        <v>3.2</v>
      </c>
      <c r="B143" s="6" t="s">
        <v>3816</v>
      </c>
      <c r="C143" s="6" t="s">
        <v>3054</v>
      </c>
      <c r="D143" s="6" t="s">
        <v>159</v>
      </c>
      <c r="E143" s="54" t="s">
        <v>133</v>
      </c>
      <c r="F143" s="7">
        <v>0.64</v>
      </c>
      <c r="G143" s="67">
        <f t="shared" si="16"/>
        <v>0.64</v>
      </c>
      <c r="H143" s="68"/>
      <c r="I143" s="69">
        <f t="shared" si="13"/>
        <v>0</v>
      </c>
    </row>
    <row r="144" spans="1:9">
      <c r="A144" s="231">
        <v>3.2</v>
      </c>
      <c r="B144" s="6" t="s">
        <v>3817</v>
      </c>
      <c r="C144" s="6" t="s">
        <v>3054</v>
      </c>
      <c r="D144" s="6" t="s">
        <v>160</v>
      </c>
      <c r="E144" s="54" t="s">
        <v>133</v>
      </c>
      <c r="F144" s="7">
        <v>0.64</v>
      </c>
      <c r="G144" s="67">
        <f t="shared" si="16"/>
        <v>0.64</v>
      </c>
      <c r="H144" s="68"/>
      <c r="I144" s="69">
        <f t="shared" si="13"/>
        <v>0</v>
      </c>
    </row>
    <row r="145" spans="1:9">
      <c r="A145" s="231">
        <v>3.2</v>
      </c>
      <c r="B145" s="6" t="s">
        <v>3818</v>
      </c>
      <c r="C145" s="6" t="s">
        <v>3054</v>
      </c>
      <c r="D145" s="6" t="s">
        <v>161</v>
      </c>
      <c r="E145" s="54" t="s">
        <v>133</v>
      </c>
      <c r="F145" s="7">
        <v>0.64</v>
      </c>
      <c r="G145" s="67">
        <f t="shared" si="16"/>
        <v>0.64</v>
      </c>
      <c r="H145" s="68"/>
      <c r="I145" s="69">
        <f t="shared" si="13"/>
        <v>0</v>
      </c>
    </row>
    <row r="146" spans="1:9">
      <c r="A146" s="231">
        <v>3.2</v>
      </c>
      <c r="B146" s="6" t="s">
        <v>3819</v>
      </c>
      <c r="C146" s="6" t="s">
        <v>3054</v>
      </c>
      <c r="D146" s="6" t="s">
        <v>162</v>
      </c>
      <c r="E146" s="54" t="s">
        <v>133</v>
      </c>
      <c r="F146" s="7">
        <v>0.64</v>
      </c>
      <c r="G146" s="67">
        <f t="shared" si="16"/>
        <v>0.64</v>
      </c>
      <c r="H146" s="68"/>
      <c r="I146" s="69">
        <f t="shared" si="13"/>
        <v>0</v>
      </c>
    </row>
    <row r="147" spans="1:9">
      <c r="A147" s="21"/>
      <c r="B147" s="6"/>
      <c r="C147" s="6"/>
      <c r="D147" s="6"/>
      <c r="E147" s="54"/>
      <c r="F147" s="7"/>
      <c r="G147" s="67"/>
      <c r="H147" s="68"/>
      <c r="I147" s="69"/>
    </row>
    <row r="148" spans="1:9">
      <c r="A148" s="231">
        <v>2.2000000000000002</v>
      </c>
      <c r="B148" s="6" t="s">
        <v>179</v>
      </c>
      <c r="C148" s="6" t="s">
        <v>3055</v>
      </c>
      <c r="D148" s="6" t="s">
        <v>125</v>
      </c>
      <c r="E148" s="54" t="s">
        <v>126</v>
      </c>
      <c r="F148" s="7">
        <v>0.91</v>
      </c>
      <c r="G148" s="67">
        <f t="shared" ref="G148:G168" si="17">F148*(1-Скидка_SUNMIGHT)</f>
        <v>0.91</v>
      </c>
      <c r="H148" s="68"/>
      <c r="I148" s="69">
        <f t="shared" si="13"/>
        <v>0</v>
      </c>
    </row>
    <row r="149" spans="1:9">
      <c r="A149" s="231">
        <v>2.5</v>
      </c>
      <c r="B149" s="6" t="s">
        <v>180</v>
      </c>
      <c r="C149" s="6" t="s">
        <v>3055</v>
      </c>
      <c r="D149" s="6" t="s">
        <v>128</v>
      </c>
      <c r="E149" s="54" t="s">
        <v>126</v>
      </c>
      <c r="F149" s="7">
        <v>0.83</v>
      </c>
      <c r="G149" s="67">
        <f t="shared" si="17"/>
        <v>0.83</v>
      </c>
      <c r="H149" s="68"/>
      <c r="I149" s="69">
        <f t="shared" si="13"/>
        <v>0</v>
      </c>
    </row>
    <row r="150" spans="1:9">
      <c r="A150" s="231">
        <v>1.8</v>
      </c>
      <c r="B150" s="6" t="s">
        <v>181</v>
      </c>
      <c r="C150" s="6" t="s">
        <v>3055</v>
      </c>
      <c r="D150" s="6" t="s">
        <v>130</v>
      </c>
      <c r="E150" s="54" t="s">
        <v>126</v>
      </c>
      <c r="F150" s="7">
        <v>0.56999999999999995</v>
      </c>
      <c r="G150" s="67">
        <f t="shared" si="17"/>
        <v>0.56999999999999995</v>
      </c>
      <c r="H150" s="68"/>
      <c r="I150" s="69">
        <f t="shared" si="13"/>
        <v>0</v>
      </c>
    </row>
    <row r="151" spans="1:9">
      <c r="A151" s="231">
        <v>3.9</v>
      </c>
      <c r="B151" s="6" t="s">
        <v>182</v>
      </c>
      <c r="C151" s="6" t="s">
        <v>3055</v>
      </c>
      <c r="D151" s="6" t="s">
        <v>132</v>
      </c>
      <c r="E151" s="54" t="s">
        <v>133</v>
      </c>
      <c r="F151" s="7">
        <v>0.53</v>
      </c>
      <c r="G151" s="67">
        <f t="shared" si="17"/>
        <v>0.53</v>
      </c>
      <c r="H151" s="68"/>
      <c r="I151" s="69">
        <f t="shared" si="13"/>
        <v>0</v>
      </c>
    </row>
    <row r="152" spans="1:9">
      <c r="A152" s="231">
        <v>2</v>
      </c>
      <c r="B152" s="6" t="s">
        <v>183</v>
      </c>
      <c r="C152" s="6" t="s">
        <v>3055</v>
      </c>
      <c r="D152" s="6" t="s">
        <v>135</v>
      </c>
      <c r="E152" s="54" t="s">
        <v>133</v>
      </c>
      <c r="F152" s="7">
        <v>0.5</v>
      </c>
      <c r="G152" s="67">
        <f t="shared" si="17"/>
        <v>0.5</v>
      </c>
      <c r="H152" s="68"/>
      <c r="I152" s="69">
        <f t="shared" si="13"/>
        <v>0</v>
      </c>
    </row>
    <row r="153" spans="1:9">
      <c r="A153" s="231">
        <v>2</v>
      </c>
      <c r="B153" s="6" t="s">
        <v>184</v>
      </c>
      <c r="C153" s="6" t="s">
        <v>3055</v>
      </c>
      <c r="D153" s="6" t="s">
        <v>137</v>
      </c>
      <c r="E153" s="54" t="s">
        <v>133</v>
      </c>
      <c r="F153" s="7">
        <v>0.5</v>
      </c>
      <c r="G153" s="67">
        <f t="shared" si="17"/>
        <v>0.5</v>
      </c>
      <c r="H153" s="68"/>
      <c r="I153" s="69">
        <f t="shared" si="13"/>
        <v>0</v>
      </c>
    </row>
    <row r="154" spans="1:9">
      <c r="A154" s="231">
        <v>2</v>
      </c>
      <c r="B154" s="6" t="s">
        <v>185</v>
      </c>
      <c r="C154" s="6" t="s">
        <v>3055</v>
      </c>
      <c r="D154" s="6" t="s">
        <v>139</v>
      </c>
      <c r="E154" s="54" t="s">
        <v>133</v>
      </c>
      <c r="F154" s="7">
        <v>0.5</v>
      </c>
      <c r="G154" s="67">
        <f t="shared" si="17"/>
        <v>0.5</v>
      </c>
      <c r="H154" s="68"/>
      <c r="I154" s="69">
        <f t="shared" si="13"/>
        <v>0</v>
      </c>
    </row>
    <row r="155" spans="1:9">
      <c r="A155" s="231">
        <v>2</v>
      </c>
      <c r="B155" s="6" t="s">
        <v>186</v>
      </c>
      <c r="C155" s="6" t="s">
        <v>3055</v>
      </c>
      <c r="D155" s="6" t="s">
        <v>141</v>
      </c>
      <c r="E155" s="54" t="s">
        <v>133</v>
      </c>
      <c r="F155" s="7">
        <v>0.5</v>
      </c>
      <c r="G155" s="67">
        <f t="shared" si="17"/>
        <v>0.5</v>
      </c>
      <c r="H155" s="68"/>
      <c r="I155" s="69">
        <f t="shared" si="13"/>
        <v>0</v>
      </c>
    </row>
    <row r="156" spans="1:9">
      <c r="A156" s="231">
        <v>2</v>
      </c>
      <c r="B156" s="6" t="s">
        <v>187</v>
      </c>
      <c r="C156" s="6" t="s">
        <v>3055</v>
      </c>
      <c r="D156" s="6" t="s">
        <v>143</v>
      </c>
      <c r="E156" s="54" t="s">
        <v>133</v>
      </c>
      <c r="F156" s="7">
        <v>0.5</v>
      </c>
      <c r="G156" s="67">
        <f t="shared" si="17"/>
        <v>0.5</v>
      </c>
      <c r="H156" s="68"/>
      <c r="I156" s="69">
        <f t="shared" si="13"/>
        <v>0</v>
      </c>
    </row>
    <row r="157" spans="1:9">
      <c r="A157" s="231">
        <v>2</v>
      </c>
      <c r="B157" s="6" t="s">
        <v>188</v>
      </c>
      <c r="C157" s="6" t="s">
        <v>3055</v>
      </c>
      <c r="D157" s="6" t="s">
        <v>145</v>
      </c>
      <c r="E157" s="54" t="s">
        <v>133</v>
      </c>
      <c r="F157" s="7">
        <v>0.5</v>
      </c>
      <c r="G157" s="67">
        <f t="shared" si="17"/>
        <v>0.5</v>
      </c>
      <c r="H157" s="68"/>
      <c r="I157" s="69">
        <f t="shared" si="13"/>
        <v>0</v>
      </c>
    </row>
    <row r="158" spans="1:9">
      <c r="A158" s="231">
        <v>2</v>
      </c>
      <c r="B158" s="6" t="s">
        <v>189</v>
      </c>
      <c r="C158" s="6" t="s">
        <v>3055</v>
      </c>
      <c r="D158" s="6" t="s">
        <v>147</v>
      </c>
      <c r="E158" s="54" t="s">
        <v>133</v>
      </c>
      <c r="F158" s="7">
        <v>0.5</v>
      </c>
      <c r="G158" s="67">
        <f t="shared" si="17"/>
        <v>0.5</v>
      </c>
      <c r="H158" s="68"/>
      <c r="I158" s="69">
        <f t="shared" si="13"/>
        <v>0</v>
      </c>
    </row>
    <row r="159" spans="1:9">
      <c r="A159" s="231">
        <v>2</v>
      </c>
      <c r="B159" s="6" t="s">
        <v>190</v>
      </c>
      <c r="C159" s="6" t="s">
        <v>3055</v>
      </c>
      <c r="D159" s="6" t="s">
        <v>149</v>
      </c>
      <c r="E159" s="54" t="s">
        <v>133</v>
      </c>
      <c r="F159" s="7">
        <v>0.5</v>
      </c>
      <c r="G159" s="67">
        <f t="shared" si="17"/>
        <v>0.5</v>
      </c>
      <c r="H159" s="68"/>
      <c r="I159" s="69">
        <f t="shared" si="13"/>
        <v>0</v>
      </c>
    </row>
    <row r="160" spans="1:9">
      <c r="A160" s="231">
        <v>2</v>
      </c>
      <c r="B160" s="6" t="s">
        <v>191</v>
      </c>
      <c r="C160" s="6" t="s">
        <v>3055</v>
      </c>
      <c r="D160" s="6" t="s">
        <v>151</v>
      </c>
      <c r="E160" s="54" t="s">
        <v>133</v>
      </c>
      <c r="F160" s="7">
        <v>0.5</v>
      </c>
      <c r="G160" s="67">
        <f t="shared" si="17"/>
        <v>0.5</v>
      </c>
      <c r="H160" s="68"/>
      <c r="I160" s="69">
        <f t="shared" ref="I160:I190" si="18">G160*H160</f>
        <v>0</v>
      </c>
    </row>
    <row r="161" spans="1:9">
      <c r="A161" s="231">
        <v>2</v>
      </c>
      <c r="B161" s="6" t="s">
        <v>192</v>
      </c>
      <c r="C161" s="6" t="s">
        <v>3055</v>
      </c>
      <c r="D161" s="6" t="s">
        <v>153</v>
      </c>
      <c r="E161" s="54" t="s">
        <v>133</v>
      </c>
      <c r="F161" s="7">
        <v>0.5</v>
      </c>
      <c r="G161" s="67">
        <f t="shared" si="17"/>
        <v>0.5</v>
      </c>
      <c r="H161" s="68"/>
      <c r="I161" s="69">
        <f t="shared" si="18"/>
        <v>0</v>
      </c>
    </row>
    <row r="162" spans="1:9">
      <c r="A162" s="231">
        <v>2</v>
      </c>
      <c r="B162" s="6" t="s">
        <v>193</v>
      </c>
      <c r="C162" s="6" t="s">
        <v>3055</v>
      </c>
      <c r="D162" s="6" t="s">
        <v>155</v>
      </c>
      <c r="E162" s="54" t="s">
        <v>133</v>
      </c>
      <c r="F162" s="7">
        <v>0.5</v>
      </c>
      <c r="G162" s="67">
        <f t="shared" si="17"/>
        <v>0.5</v>
      </c>
      <c r="H162" s="68"/>
      <c r="I162" s="69">
        <f t="shared" si="18"/>
        <v>0</v>
      </c>
    </row>
    <row r="163" spans="1:9">
      <c r="A163" s="231">
        <v>2</v>
      </c>
      <c r="B163" s="6" t="s">
        <v>194</v>
      </c>
      <c r="C163" s="6" t="s">
        <v>3055</v>
      </c>
      <c r="D163" s="6" t="s">
        <v>157</v>
      </c>
      <c r="E163" s="54" t="s">
        <v>133</v>
      </c>
      <c r="F163" s="7">
        <v>0.5</v>
      </c>
      <c r="G163" s="67">
        <f t="shared" si="17"/>
        <v>0.5</v>
      </c>
      <c r="H163" s="68"/>
      <c r="I163" s="69">
        <f t="shared" si="18"/>
        <v>0</v>
      </c>
    </row>
    <row r="164" spans="1:9">
      <c r="A164" s="231">
        <v>3.2</v>
      </c>
      <c r="B164" s="6" t="s">
        <v>3820</v>
      </c>
      <c r="C164" s="6" t="s">
        <v>3056</v>
      </c>
      <c r="D164" s="6" t="s">
        <v>158</v>
      </c>
      <c r="E164" s="54" t="s">
        <v>133</v>
      </c>
      <c r="F164" s="7">
        <v>0.64</v>
      </c>
      <c r="G164" s="67">
        <f t="shared" si="17"/>
        <v>0.64</v>
      </c>
      <c r="H164" s="68"/>
      <c r="I164" s="69">
        <f t="shared" si="18"/>
        <v>0</v>
      </c>
    </row>
    <row r="165" spans="1:9">
      <c r="A165" s="231">
        <v>3.2</v>
      </c>
      <c r="B165" s="6" t="s">
        <v>3821</v>
      </c>
      <c r="C165" s="6" t="s">
        <v>3056</v>
      </c>
      <c r="D165" s="6" t="s">
        <v>159</v>
      </c>
      <c r="E165" s="54" t="s">
        <v>133</v>
      </c>
      <c r="F165" s="7">
        <v>0.64</v>
      </c>
      <c r="G165" s="67">
        <f t="shared" si="17"/>
        <v>0.64</v>
      </c>
      <c r="H165" s="68"/>
      <c r="I165" s="69">
        <f t="shared" si="18"/>
        <v>0</v>
      </c>
    </row>
    <row r="166" spans="1:9">
      <c r="A166" s="231">
        <v>3.2</v>
      </c>
      <c r="B166" s="6" t="s">
        <v>3822</v>
      </c>
      <c r="C166" s="6" t="s">
        <v>3056</v>
      </c>
      <c r="D166" s="6" t="s">
        <v>160</v>
      </c>
      <c r="E166" s="54" t="s">
        <v>133</v>
      </c>
      <c r="F166" s="7">
        <v>0.64</v>
      </c>
      <c r="G166" s="67">
        <f t="shared" si="17"/>
        <v>0.64</v>
      </c>
      <c r="H166" s="68"/>
      <c r="I166" s="69">
        <f t="shared" si="18"/>
        <v>0</v>
      </c>
    </row>
    <row r="167" spans="1:9">
      <c r="A167" s="231">
        <v>3.2</v>
      </c>
      <c r="B167" s="6" t="s">
        <v>3823</v>
      </c>
      <c r="C167" s="6" t="s">
        <v>3056</v>
      </c>
      <c r="D167" s="6" t="s">
        <v>161</v>
      </c>
      <c r="E167" s="54" t="s">
        <v>133</v>
      </c>
      <c r="F167" s="7">
        <v>0.64</v>
      </c>
      <c r="G167" s="67">
        <f t="shared" si="17"/>
        <v>0.64</v>
      </c>
      <c r="H167" s="68"/>
      <c r="I167" s="69">
        <f t="shared" si="18"/>
        <v>0</v>
      </c>
    </row>
    <row r="168" spans="1:9">
      <c r="A168" s="231">
        <v>3.2</v>
      </c>
      <c r="B168" s="6" t="s">
        <v>3824</v>
      </c>
      <c r="C168" s="6" t="s">
        <v>3056</v>
      </c>
      <c r="D168" s="6" t="s">
        <v>162</v>
      </c>
      <c r="E168" s="54" t="s">
        <v>133</v>
      </c>
      <c r="F168" s="7">
        <v>0.64</v>
      </c>
      <c r="G168" s="67">
        <f t="shared" si="17"/>
        <v>0.64</v>
      </c>
      <c r="H168" s="68"/>
      <c r="I168" s="69">
        <f t="shared" si="18"/>
        <v>0</v>
      </c>
    </row>
    <row r="169" spans="1:9">
      <c r="A169" s="21"/>
      <c r="B169" s="6"/>
      <c r="C169" s="6"/>
      <c r="D169" s="6"/>
      <c r="E169" s="54"/>
      <c r="F169" s="7"/>
      <c r="G169" s="67"/>
      <c r="H169" s="68"/>
      <c r="I169" s="69"/>
    </row>
    <row r="170" spans="1:9">
      <c r="A170" s="231">
        <v>2.2000000000000002</v>
      </c>
      <c r="B170" s="6" t="s">
        <v>195</v>
      </c>
      <c r="C170" s="6" t="s">
        <v>3057</v>
      </c>
      <c r="D170" s="6" t="s">
        <v>125</v>
      </c>
      <c r="E170" s="54" t="s">
        <v>126</v>
      </c>
      <c r="F170" s="7">
        <v>0.91</v>
      </c>
      <c r="G170" s="67">
        <f t="shared" ref="G170:G190" si="19">F170*(1-Скидка_SUNMIGHT)</f>
        <v>0.91</v>
      </c>
      <c r="H170" s="68"/>
      <c r="I170" s="69">
        <f t="shared" si="18"/>
        <v>0</v>
      </c>
    </row>
    <row r="171" spans="1:9">
      <c r="A171" s="231">
        <v>2.5</v>
      </c>
      <c r="B171" s="6" t="s">
        <v>196</v>
      </c>
      <c r="C171" s="6" t="s">
        <v>3057</v>
      </c>
      <c r="D171" s="6" t="s">
        <v>128</v>
      </c>
      <c r="E171" s="54" t="s">
        <v>126</v>
      </c>
      <c r="F171" s="7">
        <v>0.83</v>
      </c>
      <c r="G171" s="67">
        <f t="shared" si="19"/>
        <v>0.83</v>
      </c>
      <c r="H171" s="68"/>
      <c r="I171" s="69">
        <f t="shared" si="18"/>
        <v>0</v>
      </c>
    </row>
    <row r="172" spans="1:9">
      <c r="A172" s="231">
        <v>1.8</v>
      </c>
      <c r="B172" s="6" t="s">
        <v>197</v>
      </c>
      <c r="C172" s="6" t="s">
        <v>3057</v>
      </c>
      <c r="D172" s="6" t="s">
        <v>130</v>
      </c>
      <c r="E172" s="54" t="s">
        <v>126</v>
      </c>
      <c r="F172" s="7">
        <v>0.56000000000000005</v>
      </c>
      <c r="G172" s="67">
        <f t="shared" si="19"/>
        <v>0.56000000000000005</v>
      </c>
      <c r="H172" s="68"/>
      <c r="I172" s="69">
        <f t="shared" si="18"/>
        <v>0</v>
      </c>
    </row>
    <row r="173" spans="1:9">
      <c r="A173" s="231">
        <v>2</v>
      </c>
      <c r="B173" s="6" t="s">
        <v>198</v>
      </c>
      <c r="C173" s="6" t="s">
        <v>3057</v>
      </c>
      <c r="D173" s="6" t="s">
        <v>132</v>
      </c>
      <c r="E173" s="54" t="s">
        <v>133</v>
      </c>
      <c r="F173" s="7">
        <v>0.51</v>
      </c>
      <c r="G173" s="67">
        <f t="shared" si="19"/>
        <v>0.51</v>
      </c>
      <c r="H173" s="68"/>
      <c r="I173" s="69">
        <f t="shared" si="18"/>
        <v>0</v>
      </c>
    </row>
    <row r="174" spans="1:9">
      <c r="A174" s="231">
        <v>2.1</v>
      </c>
      <c r="B174" s="6" t="s">
        <v>199</v>
      </c>
      <c r="C174" s="6" t="s">
        <v>3057</v>
      </c>
      <c r="D174" s="6" t="s">
        <v>135</v>
      </c>
      <c r="E174" s="54" t="s">
        <v>133</v>
      </c>
      <c r="F174" s="7">
        <v>0.48</v>
      </c>
      <c r="G174" s="67">
        <f t="shared" si="19"/>
        <v>0.48</v>
      </c>
      <c r="H174" s="68"/>
      <c r="I174" s="69">
        <f t="shared" si="18"/>
        <v>0</v>
      </c>
    </row>
    <row r="175" spans="1:9">
      <c r="A175" s="231">
        <v>2.1</v>
      </c>
      <c r="B175" s="6" t="s">
        <v>200</v>
      </c>
      <c r="C175" s="6" t="s">
        <v>3057</v>
      </c>
      <c r="D175" s="6" t="s">
        <v>137</v>
      </c>
      <c r="E175" s="54" t="s">
        <v>133</v>
      </c>
      <c r="F175" s="7">
        <v>0.48</v>
      </c>
      <c r="G175" s="67">
        <f t="shared" si="19"/>
        <v>0.48</v>
      </c>
      <c r="H175" s="68"/>
      <c r="I175" s="69">
        <f t="shared" si="18"/>
        <v>0</v>
      </c>
    </row>
    <row r="176" spans="1:9">
      <c r="A176" s="231">
        <v>2.1</v>
      </c>
      <c r="B176" s="6" t="s">
        <v>201</v>
      </c>
      <c r="C176" s="6" t="s">
        <v>3057</v>
      </c>
      <c r="D176" s="6" t="s">
        <v>139</v>
      </c>
      <c r="E176" s="54" t="s">
        <v>133</v>
      </c>
      <c r="F176" s="7">
        <v>0.48</v>
      </c>
      <c r="G176" s="67">
        <f t="shared" si="19"/>
        <v>0.48</v>
      </c>
      <c r="H176" s="68"/>
      <c r="I176" s="69">
        <f t="shared" si="18"/>
        <v>0</v>
      </c>
    </row>
    <row r="177" spans="1:9">
      <c r="A177" s="231">
        <v>2.1</v>
      </c>
      <c r="B177" s="6" t="s">
        <v>202</v>
      </c>
      <c r="C177" s="6" t="s">
        <v>3057</v>
      </c>
      <c r="D177" s="6" t="s">
        <v>141</v>
      </c>
      <c r="E177" s="54" t="s">
        <v>133</v>
      </c>
      <c r="F177" s="7">
        <v>0.48</v>
      </c>
      <c r="G177" s="67">
        <f t="shared" si="19"/>
        <v>0.48</v>
      </c>
      <c r="H177" s="68"/>
      <c r="I177" s="69">
        <f t="shared" si="18"/>
        <v>0</v>
      </c>
    </row>
    <row r="178" spans="1:9">
      <c r="A178" s="231">
        <v>2.1</v>
      </c>
      <c r="B178" s="6" t="s">
        <v>203</v>
      </c>
      <c r="C178" s="6" t="s">
        <v>3057</v>
      </c>
      <c r="D178" s="6" t="s">
        <v>143</v>
      </c>
      <c r="E178" s="54" t="s">
        <v>133</v>
      </c>
      <c r="F178" s="7">
        <v>0.48</v>
      </c>
      <c r="G178" s="67">
        <f t="shared" si="19"/>
        <v>0.48</v>
      </c>
      <c r="H178" s="68"/>
      <c r="I178" s="69">
        <f t="shared" si="18"/>
        <v>0</v>
      </c>
    </row>
    <row r="179" spans="1:9">
      <c r="A179" s="231">
        <v>2.1</v>
      </c>
      <c r="B179" s="6" t="s">
        <v>204</v>
      </c>
      <c r="C179" s="6" t="s">
        <v>3057</v>
      </c>
      <c r="D179" s="6" t="s">
        <v>145</v>
      </c>
      <c r="E179" s="54" t="s">
        <v>133</v>
      </c>
      <c r="F179" s="7">
        <v>0.48</v>
      </c>
      <c r="G179" s="67">
        <f t="shared" si="19"/>
        <v>0.48</v>
      </c>
      <c r="H179" s="68"/>
      <c r="I179" s="69">
        <f t="shared" si="18"/>
        <v>0</v>
      </c>
    </row>
    <row r="180" spans="1:9">
      <c r="A180" s="231">
        <v>2.1</v>
      </c>
      <c r="B180" s="6" t="s">
        <v>205</v>
      </c>
      <c r="C180" s="6" t="s">
        <v>3057</v>
      </c>
      <c r="D180" s="6" t="s">
        <v>147</v>
      </c>
      <c r="E180" s="54" t="s">
        <v>133</v>
      </c>
      <c r="F180" s="7">
        <v>0.48</v>
      </c>
      <c r="G180" s="67">
        <f t="shared" si="19"/>
        <v>0.48</v>
      </c>
      <c r="H180" s="68"/>
      <c r="I180" s="69">
        <f t="shared" si="18"/>
        <v>0</v>
      </c>
    </row>
    <row r="181" spans="1:9">
      <c r="A181" s="231">
        <v>2.1</v>
      </c>
      <c r="B181" s="6" t="s">
        <v>206</v>
      </c>
      <c r="C181" s="6" t="s">
        <v>3057</v>
      </c>
      <c r="D181" s="6" t="s">
        <v>149</v>
      </c>
      <c r="E181" s="54" t="s">
        <v>133</v>
      </c>
      <c r="F181" s="7">
        <v>0.48</v>
      </c>
      <c r="G181" s="67">
        <f t="shared" si="19"/>
        <v>0.48</v>
      </c>
      <c r="H181" s="68"/>
      <c r="I181" s="69">
        <f t="shared" si="18"/>
        <v>0</v>
      </c>
    </row>
    <row r="182" spans="1:9">
      <c r="A182" s="231">
        <v>2.1</v>
      </c>
      <c r="B182" s="6" t="s">
        <v>207</v>
      </c>
      <c r="C182" s="6" t="s">
        <v>3057</v>
      </c>
      <c r="D182" s="6" t="s">
        <v>151</v>
      </c>
      <c r="E182" s="54" t="s">
        <v>133</v>
      </c>
      <c r="F182" s="7">
        <v>0.48</v>
      </c>
      <c r="G182" s="67">
        <f t="shared" si="19"/>
        <v>0.48</v>
      </c>
      <c r="H182" s="68"/>
      <c r="I182" s="69">
        <f t="shared" si="18"/>
        <v>0</v>
      </c>
    </row>
    <row r="183" spans="1:9">
      <c r="A183" s="231">
        <v>2.1</v>
      </c>
      <c r="B183" s="6" t="s">
        <v>208</v>
      </c>
      <c r="C183" s="6" t="s">
        <v>3057</v>
      </c>
      <c r="D183" s="6" t="s">
        <v>153</v>
      </c>
      <c r="E183" s="54" t="s">
        <v>133</v>
      </c>
      <c r="F183" s="7">
        <v>0.48</v>
      </c>
      <c r="G183" s="67">
        <f t="shared" si="19"/>
        <v>0.48</v>
      </c>
      <c r="H183" s="68"/>
      <c r="I183" s="69">
        <f t="shared" si="18"/>
        <v>0</v>
      </c>
    </row>
    <row r="184" spans="1:9">
      <c r="A184" s="231">
        <v>2.1</v>
      </c>
      <c r="B184" s="6" t="s">
        <v>209</v>
      </c>
      <c r="C184" s="6" t="s">
        <v>3057</v>
      </c>
      <c r="D184" s="6" t="s">
        <v>155</v>
      </c>
      <c r="E184" s="54" t="s">
        <v>133</v>
      </c>
      <c r="F184" s="7">
        <v>0.48</v>
      </c>
      <c r="G184" s="67">
        <f t="shared" si="19"/>
        <v>0.48</v>
      </c>
      <c r="H184" s="68"/>
      <c r="I184" s="69">
        <f t="shared" si="18"/>
        <v>0</v>
      </c>
    </row>
    <row r="185" spans="1:9">
      <c r="A185" s="231">
        <v>2.1</v>
      </c>
      <c r="B185" s="6" t="s">
        <v>210</v>
      </c>
      <c r="C185" s="6" t="s">
        <v>3057</v>
      </c>
      <c r="D185" s="6" t="s">
        <v>157</v>
      </c>
      <c r="E185" s="54" t="s">
        <v>133</v>
      </c>
      <c r="F185" s="7">
        <v>0.48</v>
      </c>
      <c r="G185" s="67">
        <f t="shared" si="19"/>
        <v>0.48</v>
      </c>
      <c r="H185" s="68"/>
      <c r="I185" s="69">
        <f t="shared" si="18"/>
        <v>0</v>
      </c>
    </row>
    <row r="186" spans="1:9">
      <c r="A186" s="231">
        <v>3.2</v>
      </c>
      <c r="B186" s="6" t="s">
        <v>3825</v>
      </c>
      <c r="C186" s="6" t="s">
        <v>3058</v>
      </c>
      <c r="D186" s="6" t="s">
        <v>158</v>
      </c>
      <c r="E186" s="54" t="s">
        <v>133</v>
      </c>
      <c r="F186" s="7">
        <v>0.64</v>
      </c>
      <c r="G186" s="67">
        <f t="shared" si="19"/>
        <v>0.64</v>
      </c>
      <c r="H186" s="68"/>
      <c r="I186" s="69">
        <f t="shared" si="18"/>
        <v>0</v>
      </c>
    </row>
    <row r="187" spans="1:9">
      <c r="A187" s="231">
        <v>3.2</v>
      </c>
      <c r="B187" s="6" t="s">
        <v>3826</v>
      </c>
      <c r="C187" s="6" t="s">
        <v>3058</v>
      </c>
      <c r="D187" s="6" t="s">
        <v>159</v>
      </c>
      <c r="E187" s="54" t="s">
        <v>133</v>
      </c>
      <c r="F187" s="7">
        <v>0.64</v>
      </c>
      <c r="G187" s="67">
        <f t="shared" si="19"/>
        <v>0.64</v>
      </c>
      <c r="H187" s="68"/>
      <c r="I187" s="69">
        <f t="shared" si="18"/>
        <v>0</v>
      </c>
    </row>
    <row r="188" spans="1:9">
      <c r="A188" s="231">
        <v>3.2</v>
      </c>
      <c r="B188" s="6" t="s">
        <v>3827</v>
      </c>
      <c r="C188" s="6" t="s">
        <v>3058</v>
      </c>
      <c r="D188" s="6" t="s">
        <v>160</v>
      </c>
      <c r="E188" s="54" t="s">
        <v>133</v>
      </c>
      <c r="F188" s="7">
        <v>0.64</v>
      </c>
      <c r="G188" s="67">
        <f t="shared" si="19"/>
        <v>0.64</v>
      </c>
      <c r="H188" s="68"/>
      <c r="I188" s="69">
        <f t="shared" si="18"/>
        <v>0</v>
      </c>
    </row>
    <row r="189" spans="1:9">
      <c r="A189" s="231">
        <v>3.2</v>
      </c>
      <c r="B189" s="6" t="s">
        <v>3828</v>
      </c>
      <c r="C189" s="6" t="s">
        <v>3058</v>
      </c>
      <c r="D189" s="6" t="s">
        <v>161</v>
      </c>
      <c r="E189" s="54" t="s">
        <v>133</v>
      </c>
      <c r="F189" s="7">
        <v>0.64</v>
      </c>
      <c r="G189" s="67">
        <f t="shared" si="19"/>
        <v>0.64</v>
      </c>
      <c r="H189" s="68"/>
      <c r="I189" s="69">
        <f t="shared" si="18"/>
        <v>0</v>
      </c>
    </row>
    <row r="190" spans="1:9">
      <c r="A190" s="231">
        <v>3.2</v>
      </c>
      <c r="B190" s="6" t="s">
        <v>3829</v>
      </c>
      <c r="C190" s="6" t="s">
        <v>3058</v>
      </c>
      <c r="D190" s="6" t="s">
        <v>162</v>
      </c>
      <c r="E190" s="54" t="s">
        <v>133</v>
      </c>
      <c r="F190" s="7">
        <v>0.64</v>
      </c>
      <c r="G190" s="67">
        <f t="shared" si="19"/>
        <v>0.64</v>
      </c>
      <c r="H190" s="68"/>
      <c r="I190" s="69">
        <f t="shared" si="18"/>
        <v>0</v>
      </c>
    </row>
    <row r="191" spans="1:9">
      <c r="A191" s="21"/>
      <c r="B191" s="6"/>
      <c r="C191" s="6"/>
      <c r="D191" s="6"/>
      <c r="E191" s="54"/>
      <c r="F191" s="7"/>
      <c r="G191" s="67"/>
      <c r="H191" s="68"/>
      <c r="I191" s="69"/>
    </row>
    <row r="192" spans="1:9">
      <c r="A192" s="231">
        <v>3.4</v>
      </c>
      <c r="B192" s="6" t="s">
        <v>235</v>
      </c>
      <c r="C192" s="6" t="s">
        <v>3059</v>
      </c>
      <c r="D192" s="6" t="s">
        <v>128</v>
      </c>
      <c r="E192" s="54" t="s">
        <v>126</v>
      </c>
      <c r="F192" s="7">
        <v>0.92</v>
      </c>
      <c r="G192" s="67">
        <f t="shared" ref="G192:G202" si="20">F192*(1-Скидка_SUNMIGHT)</f>
        <v>0.92</v>
      </c>
      <c r="H192" s="68"/>
      <c r="I192" s="69">
        <f t="shared" ref="I192:I202" si="21">G192*H192</f>
        <v>0</v>
      </c>
    </row>
    <row r="193" spans="1:9">
      <c r="A193" s="231">
        <v>3.5</v>
      </c>
      <c r="B193" s="6" t="s">
        <v>236</v>
      </c>
      <c r="C193" s="6" t="s">
        <v>3059</v>
      </c>
      <c r="D193" s="6" t="s">
        <v>130</v>
      </c>
      <c r="E193" s="54" t="s">
        <v>126</v>
      </c>
      <c r="F193" s="7">
        <v>0.89</v>
      </c>
      <c r="G193" s="67">
        <f t="shared" si="20"/>
        <v>0.89</v>
      </c>
      <c r="H193" s="68"/>
      <c r="I193" s="69">
        <f t="shared" si="21"/>
        <v>0</v>
      </c>
    </row>
    <row r="194" spans="1:9">
      <c r="A194" s="231">
        <v>2.5</v>
      </c>
      <c r="B194" s="6" t="s">
        <v>237</v>
      </c>
      <c r="C194" s="6" t="s">
        <v>3059</v>
      </c>
      <c r="D194" s="6" t="s">
        <v>132</v>
      </c>
      <c r="E194" s="54" t="s">
        <v>133</v>
      </c>
      <c r="F194" s="7">
        <v>0.82</v>
      </c>
      <c r="G194" s="67">
        <f t="shared" si="20"/>
        <v>0.82</v>
      </c>
      <c r="H194" s="68"/>
      <c r="I194" s="69">
        <f t="shared" si="21"/>
        <v>0</v>
      </c>
    </row>
    <row r="195" spans="1:9">
      <c r="A195" s="231">
        <v>3.9</v>
      </c>
      <c r="B195" s="6" t="s">
        <v>238</v>
      </c>
      <c r="C195" s="6" t="s">
        <v>3059</v>
      </c>
      <c r="D195" s="6" t="s">
        <v>135</v>
      </c>
      <c r="E195" s="54" t="s">
        <v>133</v>
      </c>
      <c r="F195" s="7">
        <v>0.8</v>
      </c>
      <c r="G195" s="67">
        <f t="shared" si="20"/>
        <v>0.8</v>
      </c>
      <c r="H195" s="68"/>
      <c r="I195" s="69">
        <f t="shared" si="21"/>
        <v>0</v>
      </c>
    </row>
    <row r="196" spans="1:9">
      <c r="A196" s="231">
        <v>3.9</v>
      </c>
      <c r="B196" s="6" t="s">
        <v>239</v>
      </c>
      <c r="C196" s="6" t="s">
        <v>3059</v>
      </c>
      <c r="D196" s="6" t="s">
        <v>137</v>
      </c>
      <c r="E196" s="54" t="s">
        <v>133</v>
      </c>
      <c r="F196" s="7">
        <v>0.8</v>
      </c>
      <c r="G196" s="67">
        <f t="shared" si="20"/>
        <v>0.8</v>
      </c>
      <c r="H196" s="68"/>
      <c r="I196" s="69">
        <f t="shared" si="21"/>
        <v>0</v>
      </c>
    </row>
    <row r="197" spans="1:9">
      <c r="A197" s="231">
        <v>3.9</v>
      </c>
      <c r="B197" s="6" t="s">
        <v>240</v>
      </c>
      <c r="C197" s="6" t="s">
        <v>3059</v>
      </c>
      <c r="D197" s="6" t="s">
        <v>139</v>
      </c>
      <c r="E197" s="54" t="s">
        <v>133</v>
      </c>
      <c r="F197" s="7">
        <v>0.8</v>
      </c>
      <c r="G197" s="67">
        <f t="shared" si="20"/>
        <v>0.8</v>
      </c>
      <c r="H197" s="68"/>
      <c r="I197" s="69">
        <f t="shared" si="21"/>
        <v>0</v>
      </c>
    </row>
    <row r="198" spans="1:9">
      <c r="A198" s="231">
        <v>2.7</v>
      </c>
      <c r="B198" s="6" t="s">
        <v>241</v>
      </c>
      <c r="C198" s="6" t="s">
        <v>3059</v>
      </c>
      <c r="D198" s="6" t="s">
        <v>141</v>
      </c>
      <c r="E198" s="54" t="s">
        <v>133</v>
      </c>
      <c r="F198" s="7">
        <v>0.76</v>
      </c>
      <c r="G198" s="67">
        <f t="shared" si="20"/>
        <v>0.76</v>
      </c>
      <c r="H198" s="68"/>
      <c r="I198" s="69">
        <f t="shared" si="21"/>
        <v>0</v>
      </c>
    </row>
    <row r="199" spans="1:9">
      <c r="A199" s="231">
        <v>2.7</v>
      </c>
      <c r="B199" s="6" t="s">
        <v>242</v>
      </c>
      <c r="C199" s="6" t="s">
        <v>3059</v>
      </c>
      <c r="D199" s="6" t="s">
        <v>143</v>
      </c>
      <c r="E199" s="54" t="s">
        <v>133</v>
      </c>
      <c r="F199" s="7">
        <v>0.76</v>
      </c>
      <c r="G199" s="67">
        <f t="shared" si="20"/>
        <v>0.76</v>
      </c>
      <c r="H199" s="68"/>
      <c r="I199" s="69">
        <f t="shared" si="21"/>
        <v>0</v>
      </c>
    </row>
    <row r="200" spans="1:9">
      <c r="A200" s="231">
        <v>2.7</v>
      </c>
      <c r="B200" s="6" t="s">
        <v>243</v>
      </c>
      <c r="C200" s="6" t="s">
        <v>3059</v>
      </c>
      <c r="D200" s="6" t="s">
        <v>145</v>
      </c>
      <c r="E200" s="54" t="s">
        <v>133</v>
      </c>
      <c r="F200" s="7">
        <v>0.76</v>
      </c>
      <c r="G200" s="67">
        <f t="shared" si="20"/>
        <v>0.76</v>
      </c>
      <c r="H200" s="68"/>
      <c r="I200" s="69">
        <f t="shared" si="21"/>
        <v>0</v>
      </c>
    </row>
    <row r="201" spans="1:9">
      <c r="A201" s="231">
        <v>2.7</v>
      </c>
      <c r="B201" s="6" t="s">
        <v>244</v>
      </c>
      <c r="C201" s="6" t="s">
        <v>3059</v>
      </c>
      <c r="D201" s="6" t="s">
        <v>149</v>
      </c>
      <c r="E201" s="54" t="s">
        <v>133</v>
      </c>
      <c r="F201" s="7">
        <v>0.76</v>
      </c>
      <c r="G201" s="67">
        <f t="shared" si="20"/>
        <v>0.76</v>
      </c>
      <c r="H201" s="68"/>
      <c r="I201" s="69">
        <f t="shared" si="21"/>
        <v>0</v>
      </c>
    </row>
    <row r="202" spans="1:9">
      <c r="A202" s="231">
        <v>2.7</v>
      </c>
      <c r="B202" s="6" t="s">
        <v>245</v>
      </c>
      <c r="C202" s="6" t="s">
        <v>3059</v>
      </c>
      <c r="D202" s="6" t="s">
        <v>153</v>
      </c>
      <c r="E202" s="54" t="s">
        <v>133</v>
      </c>
      <c r="F202" s="7">
        <v>0.76</v>
      </c>
      <c r="G202" s="67">
        <f t="shared" si="20"/>
        <v>0.76</v>
      </c>
      <c r="H202" s="68"/>
      <c r="I202" s="69">
        <f t="shared" si="21"/>
        <v>0</v>
      </c>
    </row>
    <row r="203" spans="1:9">
      <c r="A203" s="21"/>
      <c r="B203" s="6"/>
      <c r="C203" s="6"/>
      <c r="D203" s="6"/>
      <c r="E203" s="54"/>
      <c r="F203" s="7"/>
      <c r="G203" s="67"/>
      <c r="H203" s="68"/>
      <c r="I203" s="69"/>
    </row>
    <row r="204" spans="1:9">
      <c r="A204" s="231">
        <v>3.4</v>
      </c>
      <c r="B204" s="6" t="s">
        <v>246</v>
      </c>
      <c r="C204" s="6" t="s">
        <v>3060</v>
      </c>
      <c r="D204" s="6" t="s">
        <v>128</v>
      </c>
      <c r="E204" s="54" t="s">
        <v>126</v>
      </c>
      <c r="F204" s="7">
        <v>0.92</v>
      </c>
      <c r="G204" s="67">
        <f t="shared" ref="G204:G214" si="22">F204*(1-Скидка_SUNMIGHT)</f>
        <v>0.92</v>
      </c>
      <c r="H204" s="68"/>
      <c r="I204" s="69">
        <f t="shared" ref="I204:I267" si="23">G204*H204</f>
        <v>0</v>
      </c>
    </row>
    <row r="205" spans="1:9">
      <c r="A205" s="231">
        <v>3.5</v>
      </c>
      <c r="B205" s="6" t="s">
        <v>247</v>
      </c>
      <c r="C205" s="6" t="s">
        <v>3060</v>
      </c>
      <c r="D205" s="6" t="s">
        <v>130</v>
      </c>
      <c r="E205" s="54" t="s">
        <v>126</v>
      </c>
      <c r="F205" s="7">
        <v>0.89</v>
      </c>
      <c r="G205" s="67">
        <f t="shared" si="22"/>
        <v>0.89</v>
      </c>
      <c r="H205" s="68"/>
      <c r="I205" s="69">
        <f t="shared" si="23"/>
        <v>0</v>
      </c>
    </row>
    <row r="206" spans="1:9">
      <c r="A206" s="231">
        <v>2.5</v>
      </c>
      <c r="B206" s="6" t="s">
        <v>248</v>
      </c>
      <c r="C206" s="6" t="s">
        <v>3060</v>
      </c>
      <c r="D206" s="6" t="s">
        <v>132</v>
      </c>
      <c r="E206" s="54" t="s">
        <v>133</v>
      </c>
      <c r="F206" s="7">
        <v>0.82</v>
      </c>
      <c r="G206" s="67">
        <f t="shared" si="22"/>
        <v>0.82</v>
      </c>
      <c r="H206" s="68"/>
      <c r="I206" s="69">
        <f t="shared" si="23"/>
        <v>0</v>
      </c>
    </row>
    <row r="207" spans="1:9">
      <c r="A207" s="231">
        <v>3.9</v>
      </c>
      <c r="B207" s="6" t="s">
        <v>249</v>
      </c>
      <c r="C207" s="6" t="s">
        <v>3060</v>
      </c>
      <c r="D207" s="6" t="s">
        <v>135</v>
      </c>
      <c r="E207" s="54" t="s">
        <v>133</v>
      </c>
      <c r="F207" s="7">
        <v>0.8</v>
      </c>
      <c r="G207" s="67">
        <f t="shared" si="22"/>
        <v>0.8</v>
      </c>
      <c r="H207" s="68"/>
      <c r="I207" s="69">
        <f t="shared" si="23"/>
        <v>0</v>
      </c>
    </row>
    <row r="208" spans="1:9">
      <c r="A208" s="231">
        <v>3.9</v>
      </c>
      <c r="B208" s="6" t="s">
        <v>250</v>
      </c>
      <c r="C208" s="6" t="s">
        <v>3060</v>
      </c>
      <c r="D208" s="6" t="s">
        <v>137</v>
      </c>
      <c r="E208" s="54" t="s">
        <v>133</v>
      </c>
      <c r="F208" s="7">
        <v>0.8</v>
      </c>
      <c r="G208" s="67">
        <f t="shared" si="22"/>
        <v>0.8</v>
      </c>
      <c r="H208" s="68"/>
      <c r="I208" s="69">
        <f t="shared" si="23"/>
        <v>0</v>
      </c>
    </row>
    <row r="209" spans="1:9">
      <c r="A209" s="231">
        <v>3.9</v>
      </c>
      <c r="B209" s="6" t="s">
        <v>251</v>
      </c>
      <c r="C209" s="6" t="s">
        <v>3060</v>
      </c>
      <c r="D209" s="6" t="s">
        <v>139</v>
      </c>
      <c r="E209" s="54" t="s">
        <v>133</v>
      </c>
      <c r="F209" s="7">
        <v>0.8</v>
      </c>
      <c r="G209" s="67">
        <f t="shared" si="22"/>
        <v>0.8</v>
      </c>
      <c r="H209" s="68"/>
      <c r="I209" s="69">
        <f t="shared" si="23"/>
        <v>0</v>
      </c>
    </row>
    <row r="210" spans="1:9">
      <c r="A210" s="231">
        <v>2.7</v>
      </c>
      <c r="B210" s="6" t="s">
        <v>252</v>
      </c>
      <c r="C210" s="6" t="s">
        <v>3060</v>
      </c>
      <c r="D210" s="6" t="s">
        <v>141</v>
      </c>
      <c r="E210" s="54" t="s">
        <v>133</v>
      </c>
      <c r="F210" s="7">
        <v>0.76</v>
      </c>
      <c r="G210" s="67">
        <f t="shared" si="22"/>
        <v>0.76</v>
      </c>
      <c r="H210" s="68"/>
      <c r="I210" s="69">
        <f t="shared" si="23"/>
        <v>0</v>
      </c>
    </row>
    <row r="211" spans="1:9">
      <c r="A211" s="231">
        <v>2.7</v>
      </c>
      <c r="B211" s="6" t="s">
        <v>253</v>
      </c>
      <c r="C211" s="6" t="s">
        <v>3060</v>
      </c>
      <c r="D211" s="6" t="s">
        <v>143</v>
      </c>
      <c r="E211" s="54" t="s">
        <v>133</v>
      </c>
      <c r="F211" s="7">
        <v>0.76</v>
      </c>
      <c r="G211" s="67">
        <f t="shared" si="22"/>
        <v>0.76</v>
      </c>
      <c r="H211" s="68"/>
      <c r="I211" s="69">
        <f t="shared" si="23"/>
        <v>0</v>
      </c>
    </row>
    <row r="212" spans="1:9">
      <c r="A212" s="231">
        <v>2.7</v>
      </c>
      <c r="B212" s="6" t="s">
        <v>254</v>
      </c>
      <c r="C212" s="6" t="s">
        <v>3060</v>
      </c>
      <c r="D212" s="6" t="s">
        <v>145</v>
      </c>
      <c r="E212" s="54" t="s">
        <v>133</v>
      </c>
      <c r="F212" s="7">
        <v>0.76</v>
      </c>
      <c r="G212" s="67">
        <f t="shared" si="22"/>
        <v>0.76</v>
      </c>
      <c r="H212" s="68"/>
      <c r="I212" s="69">
        <f t="shared" si="23"/>
        <v>0</v>
      </c>
    </row>
    <row r="213" spans="1:9">
      <c r="A213" s="231">
        <v>2.7</v>
      </c>
      <c r="B213" s="6" t="s">
        <v>255</v>
      </c>
      <c r="C213" s="6" t="s">
        <v>3060</v>
      </c>
      <c r="D213" s="6" t="s">
        <v>149</v>
      </c>
      <c r="E213" s="54" t="s">
        <v>133</v>
      </c>
      <c r="F213" s="7">
        <v>0.76</v>
      </c>
      <c r="G213" s="67">
        <f t="shared" si="22"/>
        <v>0.76</v>
      </c>
      <c r="H213" s="68"/>
      <c r="I213" s="69">
        <f t="shared" si="23"/>
        <v>0</v>
      </c>
    </row>
    <row r="214" spans="1:9">
      <c r="A214" s="231">
        <v>2.7</v>
      </c>
      <c r="B214" s="6" t="s">
        <v>256</v>
      </c>
      <c r="C214" s="6" t="s">
        <v>3060</v>
      </c>
      <c r="D214" s="6" t="s">
        <v>153</v>
      </c>
      <c r="E214" s="54" t="s">
        <v>133</v>
      </c>
      <c r="F214" s="7">
        <v>0.76</v>
      </c>
      <c r="G214" s="67">
        <f t="shared" si="22"/>
        <v>0.76</v>
      </c>
      <c r="H214" s="68"/>
      <c r="I214" s="69">
        <f t="shared" si="23"/>
        <v>0</v>
      </c>
    </row>
    <row r="215" spans="1:9">
      <c r="A215" s="21"/>
      <c r="B215" s="6"/>
      <c r="C215" s="6"/>
      <c r="D215" s="6"/>
      <c r="E215" s="54"/>
      <c r="F215" s="7"/>
      <c r="G215" s="67"/>
      <c r="H215" s="68"/>
      <c r="I215" s="69"/>
    </row>
    <row r="216" spans="1:9">
      <c r="A216" s="231">
        <v>4.3</v>
      </c>
      <c r="B216" s="6" t="s">
        <v>257</v>
      </c>
      <c r="C216" s="6" t="s">
        <v>3061</v>
      </c>
      <c r="D216" s="6" t="s">
        <v>128</v>
      </c>
      <c r="E216" s="54" t="s">
        <v>126</v>
      </c>
      <c r="F216" s="7">
        <v>0.48</v>
      </c>
      <c r="G216" s="67">
        <f>F216*(1-Скидка_SUNMIGHT)</f>
        <v>0.48</v>
      </c>
      <c r="H216" s="68"/>
      <c r="I216" s="69">
        <f t="shared" si="23"/>
        <v>0</v>
      </c>
    </row>
    <row r="217" spans="1:9">
      <c r="A217" s="231">
        <v>3</v>
      </c>
      <c r="B217" s="6" t="s">
        <v>258</v>
      </c>
      <c r="C217" s="6" t="s">
        <v>3061</v>
      </c>
      <c r="D217" s="6" t="s">
        <v>132</v>
      </c>
      <c r="E217" s="54" t="s">
        <v>133</v>
      </c>
      <c r="F217" s="7">
        <v>0.34</v>
      </c>
      <c r="G217" s="67">
        <f t="shared" ref="G217:G227" si="24">F217*(1-Скидка_SUNMIGHT)</f>
        <v>0.34</v>
      </c>
      <c r="H217" s="68"/>
      <c r="I217" s="69">
        <f t="shared" si="23"/>
        <v>0</v>
      </c>
    </row>
    <row r="218" spans="1:9">
      <c r="A218" s="231">
        <v>3</v>
      </c>
      <c r="B218" s="6" t="s">
        <v>259</v>
      </c>
      <c r="C218" s="6" t="s">
        <v>3061</v>
      </c>
      <c r="D218" s="6" t="s">
        <v>135</v>
      </c>
      <c r="E218" s="54" t="s">
        <v>133</v>
      </c>
      <c r="F218" s="7">
        <v>0.34</v>
      </c>
      <c r="G218" s="67">
        <f t="shared" si="24"/>
        <v>0.34</v>
      </c>
      <c r="H218" s="68"/>
      <c r="I218" s="69">
        <f t="shared" si="23"/>
        <v>0</v>
      </c>
    </row>
    <row r="219" spans="1:9">
      <c r="A219" s="231">
        <v>3</v>
      </c>
      <c r="B219" s="6" t="s">
        <v>260</v>
      </c>
      <c r="C219" s="6" t="s">
        <v>3061</v>
      </c>
      <c r="D219" s="6" t="s">
        <v>137</v>
      </c>
      <c r="E219" s="54" t="s">
        <v>133</v>
      </c>
      <c r="F219" s="7">
        <v>0.34</v>
      </c>
      <c r="G219" s="67">
        <f t="shared" si="24"/>
        <v>0.34</v>
      </c>
      <c r="H219" s="68"/>
      <c r="I219" s="69">
        <f t="shared" si="23"/>
        <v>0</v>
      </c>
    </row>
    <row r="220" spans="1:9">
      <c r="A220" s="231">
        <v>3</v>
      </c>
      <c r="B220" s="6" t="s">
        <v>261</v>
      </c>
      <c r="C220" s="6" t="s">
        <v>3061</v>
      </c>
      <c r="D220" s="6" t="s">
        <v>139</v>
      </c>
      <c r="E220" s="54" t="s">
        <v>133</v>
      </c>
      <c r="F220" s="7">
        <v>0.34</v>
      </c>
      <c r="G220" s="67">
        <f t="shared" si="24"/>
        <v>0.34</v>
      </c>
      <c r="H220" s="68"/>
      <c r="I220" s="69">
        <f t="shared" si="23"/>
        <v>0</v>
      </c>
    </row>
    <row r="221" spans="1:9">
      <c r="A221" s="231">
        <v>3.1</v>
      </c>
      <c r="B221" s="6" t="s">
        <v>262</v>
      </c>
      <c r="C221" s="6" t="s">
        <v>3061</v>
      </c>
      <c r="D221" s="6" t="s">
        <v>141</v>
      </c>
      <c r="E221" s="54" t="s">
        <v>133</v>
      </c>
      <c r="F221" s="7">
        <v>0.33</v>
      </c>
      <c r="G221" s="67">
        <f t="shared" si="24"/>
        <v>0.33</v>
      </c>
      <c r="H221" s="68"/>
      <c r="I221" s="69">
        <f t="shared" si="23"/>
        <v>0</v>
      </c>
    </row>
    <row r="222" spans="1:9">
      <c r="A222" s="231">
        <v>3.1</v>
      </c>
      <c r="B222" s="6" t="s">
        <v>263</v>
      </c>
      <c r="C222" s="6" t="s">
        <v>3061</v>
      </c>
      <c r="D222" s="6" t="s">
        <v>143</v>
      </c>
      <c r="E222" s="54" t="s">
        <v>133</v>
      </c>
      <c r="F222" s="7">
        <v>0.33</v>
      </c>
      <c r="G222" s="67">
        <f t="shared" si="24"/>
        <v>0.33</v>
      </c>
      <c r="H222" s="68"/>
      <c r="I222" s="69">
        <f t="shared" si="23"/>
        <v>0</v>
      </c>
    </row>
    <row r="223" spans="1:9">
      <c r="A223" s="231">
        <v>3.1</v>
      </c>
      <c r="B223" s="6" t="s">
        <v>264</v>
      </c>
      <c r="C223" s="6" t="s">
        <v>3061</v>
      </c>
      <c r="D223" s="6" t="s">
        <v>145</v>
      </c>
      <c r="E223" s="54" t="s">
        <v>133</v>
      </c>
      <c r="F223" s="7">
        <v>0.33</v>
      </c>
      <c r="G223" s="67">
        <f t="shared" si="24"/>
        <v>0.33</v>
      </c>
      <c r="H223" s="68"/>
      <c r="I223" s="69">
        <f t="shared" si="23"/>
        <v>0</v>
      </c>
    </row>
    <row r="224" spans="1:9">
      <c r="A224" s="231">
        <v>3.1</v>
      </c>
      <c r="B224" s="6" t="s">
        <v>265</v>
      </c>
      <c r="C224" s="6" t="s">
        <v>3061</v>
      </c>
      <c r="D224" s="6" t="s">
        <v>149</v>
      </c>
      <c r="E224" s="54" t="s">
        <v>133</v>
      </c>
      <c r="F224" s="7">
        <v>0.33</v>
      </c>
      <c r="G224" s="67">
        <f t="shared" si="24"/>
        <v>0.33</v>
      </c>
      <c r="H224" s="68"/>
      <c r="I224" s="69">
        <f t="shared" si="23"/>
        <v>0</v>
      </c>
    </row>
    <row r="225" spans="1:9">
      <c r="A225" s="231">
        <v>3.1</v>
      </c>
      <c r="B225" s="6" t="s">
        <v>266</v>
      </c>
      <c r="C225" s="6" t="s">
        <v>3061</v>
      </c>
      <c r="D225" s="6" t="s">
        <v>153</v>
      </c>
      <c r="E225" s="54" t="s">
        <v>133</v>
      </c>
      <c r="F225" s="7">
        <v>0.33</v>
      </c>
      <c r="G225" s="67">
        <f t="shared" si="24"/>
        <v>0.33</v>
      </c>
      <c r="H225" s="68"/>
      <c r="I225" s="69">
        <f t="shared" si="23"/>
        <v>0</v>
      </c>
    </row>
    <row r="226" spans="1:9">
      <c r="A226" s="231">
        <v>3.1</v>
      </c>
      <c r="B226" s="6" t="s">
        <v>267</v>
      </c>
      <c r="C226" s="6" t="s">
        <v>3061</v>
      </c>
      <c r="D226" s="6" t="s">
        <v>155</v>
      </c>
      <c r="E226" s="54" t="s">
        <v>133</v>
      </c>
      <c r="F226" s="7">
        <v>0.33</v>
      </c>
      <c r="G226" s="67">
        <f t="shared" si="24"/>
        <v>0.33</v>
      </c>
      <c r="H226" s="68"/>
      <c r="I226" s="69">
        <f t="shared" si="23"/>
        <v>0</v>
      </c>
    </row>
    <row r="227" spans="1:9">
      <c r="A227" s="231">
        <v>3.1</v>
      </c>
      <c r="B227" s="6" t="s">
        <v>268</v>
      </c>
      <c r="C227" s="6" t="s">
        <v>3061</v>
      </c>
      <c r="D227" s="6" t="s">
        <v>157</v>
      </c>
      <c r="E227" s="54" t="s">
        <v>133</v>
      </c>
      <c r="F227" s="7">
        <v>0.33</v>
      </c>
      <c r="G227" s="67">
        <f t="shared" si="24"/>
        <v>0.33</v>
      </c>
      <c r="H227" s="68"/>
      <c r="I227" s="69">
        <f t="shared" si="23"/>
        <v>0</v>
      </c>
    </row>
    <row r="228" spans="1:9">
      <c r="A228" s="21"/>
      <c r="B228" s="6"/>
      <c r="C228" s="6"/>
      <c r="D228" s="6"/>
      <c r="E228" s="54"/>
      <c r="F228" s="7"/>
      <c r="G228" s="67"/>
      <c r="H228" s="68"/>
      <c r="I228" s="69"/>
    </row>
    <row r="229" spans="1:9">
      <c r="A229" s="231">
        <v>3.4</v>
      </c>
      <c r="B229" s="6" t="s">
        <v>269</v>
      </c>
      <c r="C229" s="6" t="s">
        <v>3062</v>
      </c>
      <c r="D229" s="6" t="s">
        <v>128</v>
      </c>
      <c r="E229" s="54" t="s">
        <v>126</v>
      </c>
      <c r="F229" s="7">
        <v>0.91</v>
      </c>
      <c r="G229" s="67">
        <f t="shared" ref="G229:G239" si="25">F229*(1-Скидка_SUNMIGHT)</f>
        <v>0.91</v>
      </c>
      <c r="H229" s="68"/>
      <c r="I229" s="69">
        <f t="shared" si="23"/>
        <v>0</v>
      </c>
    </row>
    <row r="230" spans="1:9">
      <c r="A230" s="231">
        <v>2.7</v>
      </c>
      <c r="B230" s="6" t="s">
        <v>270</v>
      </c>
      <c r="C230" s="6" t="s">
        <v>3062</v>
      </c>
      <c r="D230" s="6" t="s">
        <v>130</v>
      </c>
      <c r="E230" s="54" t="s">
        <v>126</v>
      </c>
      <c r="F230" s="7">
        <v>0.75</v>
      </c>
      <c r="G230" s="67">
        <f t="shared" si="25"/>
        <v>0.75</v>
      </c>
      <c r="H230" s="68"/>
      <c r="I230" s="69">
        <f t="shared" si="23"/>
        <v>0</v>
      </c>
    </row>
    <row r="231" spans="1:9">
      <c r="A231" s="231">
        <v>2.9</v>
      </c>
      <c r="B231" s="6" t="s">
        <v>271</v>
      </c>
      <c r="C231" s="6" t="s">
        <v>3062</v>
      </c>
      <c r="D231" s="6" t="s">
        <v>132</v>
      </c>
      <c r="E231" s="54" t="s">
        <v>133</v>
      </c>
      <c r="F231" s="7">
        <v>0.7</v>
      </c>
      <c r="G231" s="67">
        <f t="shared" si="25"/>
        <v>0.7</v>
      </c>
      <c r="H231" s="68"/>
      <c r="I231" s="69">
        <f t="shared" si="23"/>
        <v>0</v>
      </c>
    </row>
    <row r="232" spans="1:9">
      <c r="A232" s="231">
        <v>3.1</v>
      </c>
      <c r="B232" s="6" t="s">
        <v>272</v>
      </c>
      <c r="C232" s="6" t="s">
        <v>3062</v>
      </c>
      <c r="D232" s="6" t="s">
        <v>135</v>
      </c>
      <c r="E232" s="54" t="s">
        <v>133</v>
      </c>
      <c r="F232" s="7">
        <v>0.66</v>
      </c>
      <c r="G232" s="67">
        <f t="shared" si="25"/>
        <v>0.66</v>
      </c>
      <c r="H232" s="68"/>
      <c r="I232" s="69">
        <f t="shared" si="23"/>
        <v>0</v>
      </c>
    </row>
    <row r="233" spans="1:9">
      <c r="A233" s="231">
        <v>3.1</v>
      </c>
      <c r="B233" s="6" t="s">
        <v>273</v>
      </c>
      <c r="C233" s="6" t="s">
        <v>3062</v>
      </c>
      <c r="D233" s="6" t="s">
        <v>137</v>
      </c>
      <c r="E233" s="54" t="s">
        <v>133</v>
      </c>
      <c r="F233" s="7">
        <v>0.66</v>
      </c>
      <c r="G233" s="67">
        <f t="shared" si="25"/>
        <v>0.66</v>
      </c>
      <c r="H233" s="68"/>
      <c r="I233" s="69">
        <f t="shared" si="23"/>
        <v>0</v>
      </c>
    </row>
    <row r="234" spans="1:9">
      <c r="A234" s="231">
        <v>3.1</v>
      </c>
      <c r="B234" s="6" t="s">
        <v>274</v>
      </c>
      <c r="C234" s="6" t="s">
        <v>3062</v>
      </c>
      <c r="D234" s="6" t="s">
        <v>139</v>
      </c>
      <c r="E234" s="54" t="s">
        <v>133</v>
      </c>
      <c r="F234" s="7">
        <v>0.66</v>
      </c>
      <c r="G234" s="67">
        <f t="shared" si="25"/>
        <v>0.66</v>
      </c>
      <c r="H234" s="68"/>
      <c r="I234" s="69">
        <f t="shared" si="23"/>
        <v>0</v>
      </c>
    </row>
    <row r="235" spans="1:9">
      <c r="A235" s="231">
        <v>3.2</v>
      </c>
      <c r="B235" s="6" t="s">
        <v>275</v>
      </c>
      <c r="C235" s="6" t="s">
        <v>3062</v>
      </c>
      <c r="D235" s="6" t="s">
        <v>141</v>
      </c>
      <c r="E235" s="54" t="s">
        <v>133</v>
      </c>
      <c r="F235" s="7">
        <v>0.64</v>
      </c>
      <c r="G235" s="67">
        <f t="shared" si="25"/>
        <v>0.64</v>
      </c>
      <c r="H235" s="68"/>
      <c r="I235" s="69">
        <f t="shared" si="23"/>
        <v>0</v>
      </c>
    </row>
    <row r="236" spans="1:9">
      <c r="A236" s="231">
        <v>3.2</v>
      </c>
      <c r="B236" s="6" t="s">
        <v>276</v>
      </c>
      <c r="C236" s="6" t="s">
        <v>3062</v>
      </c>
      <c r="D236" s="6" t="s">
        <v>143</v>
      </c>
      <c r="E236" s="54" t="s">
        <v>133</v>
      </c>
      <c r="F236" s="7">
        <v>0.64</v>
      </c>
      <c r="G236" s="67">
        <f t="shared" si="25"/>
        <v>0.64</v>
      </c>
      <c r="H236" s="68"/>
      <c r="I236" s="69">
        <f t="shared" si="23"/>
        <v>0</v>
      </c>
    </row>
    <row r="237" spans="1:9">
      <c r="A237" s="231">
        <v>3.2</v>
      </c>
      <c r="B237" s="6" t="s">
        <v>277</v>
      </c>
      <c r="C237" s="6" t="s">
        <v>3062</v>
      </c>
      <c r="D237" s="6" t="s">
        <v>145</v>
      </c>
      <c r="E237" s="54" t="s">
        <v>133</v>
      </c>
      <c r="F237" s="7">
        <v>0.64</v>
      </c>
      <c r="G237" s="67">
        <f t="shared" si="25"/>
        <v>0.64</v>
      </c>
      <c r="H237" s="68"/>
      <c r="I237" s="69">
        <f t="shared" si="23"/>
        <v>0</v>
      </c>
    </row>
    <row r="238" spans="1:9">
      <c r="A238" s="231">
        <v>3.2</v>
      </c>
      <c r="B238" s="6" t="s">
        <v>278</v>
      </c>
      <c r="C238" s="6" t="s">
        <v>3062</v>
      </c>
      <c r="D238" s="6" t="s">
        <v>149</v>
      </c>
      <c r="E238" s="54" t="s">
        <v>133</v>
      </c>
      <c r="F238" s="7">
        <v>0.64</v>
      </c>
      <c r="G238" s="67">
        <f t="shared" si="25"/>
        <v>0.64</v>
      </c>
      <c r="H238" s="68"/>
      <c r="I238" s="69">
        <f t="shared" si="23"/>
        <v>0</v>
      </c>
    </row>
    <row r="239" spans="1:9">
      <c r="A239" s="231">
        <v>3.2</v>
      </c>
      <c r="B239" s="6" t="s">
        <v>279</v>
      </c>
      <c r="C239" s="6" t="s">
        <v>3062</v>
      </c>
      <c r="D239" s="6" t="s">
        <v>153</v>
      </c>
      <c r="E239" s="54" t="s">
        <v>133</v>
      </c>
      <c r="F239" s="7">
        <v>0.64</v>
      </c>
      <c r="G239" s="67">
        <f t="shared" si="25"/>
        <v>0.64</v>
      </c>
      <c r="H239" s="68"/>
      <c r="I239" s="69">
        <f t="shared" si="23"/>
        <v>0</v>
      </c>
    </row>
    <row r="240" spans="1:9">
      <c r="A240" s="21"/>
      <c r="B240" s="6"/>
      <c r="C240" s="6"/>
      <c r="D240" s="6"/>
      <c r="E240" s="54"/>
      <c r="F240" s="7"/>
      <c r="G240" s="67"/>
      <c r="H240" s="68"/>
      <c r="I240" s="69"/>
    </row>
    <row r="241" spans="1:9">
      <c r="A241" s="231">
        <v>3.1</v>
      </c>
      <c r="B241" s="6" t="s">
        <v>280</v>
      </c>
      <c r="C241" s="6" t="s">
        <v>3063</v>
      </c>
      <c r="D241" s="6" t="s">
        <v>128</v>
      </c>
      <c r="E241" s="54" t="s">
        <v>281</v>
      </c>
      <c r="F241" s="7">
        <v>1.34</v>
      </c>
      <c r="G241" s="67">
        <f t="shared" ref="G241:G252" si="26">F241*(1-Скидка_SUNMIGHT)</f>
        <v>1.34</v>
      </c>
      <c r="H241" s="68"/>
      <c r="I241" s="69">
        <f t="shared" si="23"/>
        <v>0</v>
      </c>
    </row>
    <row r="242" spans="1:9">
      <c r="A242" s="231">
        <v>2.9</v>
      </c>
      <c r="B242" s="6" t="s">
        <v>282</v>
      </c>
      <c r="C242" s="6" t="s">
        <v>3063</v>
      </c>
      <c r="D242" s="6" t="s">
        <v>130</v>
      </c>
      <c r="E242" s="54" t="s">
        <v>281</v>
      </c>
      <c r="F242" s="7">
        <v>1.08</v>
      </c>
      <c r="G242" s="67">
        <f t="shared" si="26"/>
        <v>1.08</v>
      </c>
      <c r="H242" s="68"/>
      <c r="I242" s="69">
        <f t="shared" si="23"/>
        <v>0</v>
      </c>
    </row>
    <row r="243" spans="1:9">
      <c r="A243" s="231">
        <v>3.3</v>
      </c>
      <c r="B243" s="6" t="s">
        <v>283</v>
      </c>
      <c r="C243" s="6" t="s">
        <v>3063</v>
      </c>
      <c r="D243" s="6" t="s">
        <v>132</v>
      </c>
      <c r="E243" s="54" t="s">
        <v>281</v>
      </c>
      <c r="F243" s="7">
        <v>0.94</v>
      </c>
      <c r="G243" s="67">
        <f t="shared" si="26"/>
        <v>0.94</v>
      </c>
      <c r="H243" s="68"/>
      <c r="I243" s="69">
        <f t="shared" si="23"/>
        <v>0</v>
      </c>
    </row>
    <row r="244" spans="1:9">
      <c r="A244" s="231">
        <v>2.4</v>
      </c>
      <c r="B244" s="6" t="s">
        <v>284</v>
      </c>
      <c r="C244" s="6" t="s">
        <v>3063</v>
      </c>
      <c r="D244" s="6" t="s">
        <v>135</v>
      </c>
      <c r="E244" s="54" t="s">
        <v>285</v>
      </c>
      <c r="F244" s="7">
        <v>0.87</v>
      </c>
      <c r="G244" s="67">
        <f t="shared" si="26"/>
        <v>0.87</v>
      </c>
      <c r="H244" s="68"/>
      <c r="I244" s="69">
        <f t="shared" si="23"/>
        <v>0</v>
      </c>
    </row>
    <row r="245" spans="1:9">
      <c r="A245" s="231">
        <v>2.4</v>
      </c>
      <c r="B245" s="6" t="s">
        <v>286</v>
      </c>
      <c r="C245" s="6" t="s">
        <v>3063</v>
      </c>
      <c r="D245" s="6" t="s">
        <v>137</v>
      </c>
      <c r="E245" s="54" t="s">
        <v>285</v>
      </c>
      <c r="F245" s="7">
        <v>0.84</v>
      </c>
      <c r="G245" s="67">
        <f t="shared" si="26"/>
        <v>0.84</v>
      </c>
      <c r="H245" s="68"/>
      <c r="I245" s="69">
        <f t="shared" si="23"/>
        <v>0</v>
      </c>
    </row>
    <row r="246" spans="1:9">
      <c r="A246" s="231">
        <v>3.9</v>
      </c>
      <c r="B246" s="6" t="s">
        <v>287</v>
      </c>
      <c r="C246" s="6" t="s">
        <v>3063</v>
      </c>
      <c r="D246" s="6" t="s">
        <v>139</v>
      </c>
      <c r="E246" s="54" t="s">
        <v>285</v>
      </c>
      <c r="F246" s="7">
        <v>0.79</v>
      </c>
      <c r="G246" s="67">
        <f t="shared" si="26"/>
        <v>0.79</v>
      </c>
      <c r="H246" s="68"/>
      <c r="I246" s="69">
        <f t="shared" si="23"/>
        <v>0</v>
      </c>
    </row>
    <row r="247" spans="1:9">
      <c r="A247" s="231">
        <v>3.9</v>
      </c>
      <c r="B247" s="6" t="s">
        <v>288</v>
      </c>
      <c r="C247" s="6" t="s">
        <v>3063</v>
      </c>
      <c r="D247" s="6" t="s">
        <v>141</v>
      </c>
      <c r="E247" s="54" t="s">
        <v>285</v>
      </c>
      <c r="F247" s="7">
        <v>0.79</v>
      </c>
      <c r="G247" s="67">
        <f t="shared" si="26"/>
        <v>0.79</v>
      </c>
      <c r="H247" s="68"/>
      <c r="I247" s="69">
        <f t="shared" si="23"/>
        <v>0</v>
      </c>
    </row>
    <row r="248" spans="1:9">
      <c r="A248" s="231">
        <v>3.9</v>
      </c>
      <c r="B248" s="6" t="s">
        <v>289</v>
      </c>
      <c r="C248" s="6" t="s">
        <v>3063</v>
      </c>
      <c r="D248" s="6" t="s">
        <v>143</v>
      </c>
      <c r="E248" s="54" t="s">
        <v>285</v>
      </c>
      <c r="F248" s="7">
        <v>0.79</v>
      </c>
      <c r="G248" s="67">
        <f t="shared" si="26"/>
        <v>0.79</v>
      </c>
      <c r="H248" s="68"/>
      <c r="I248" s="69">
        <f t="shared" si="23"/>
        <v>0</v>
      </c>
    </row>
    <row r="249" spans="1:9">
      <c r="A249" s="231">
        <v>3.9</v>
      </c>
      <c r="B249" s="6" t="s">
        <v>290</v>
      </c>
      <c r="C249" s="6" t="s">
        <v>3063</v>
      </c>
      <c r="D249" s="6" t="s">
        <v>145</v>
      </c>
      <c r="E249" s="54" t="s">
        <v>285</v>
      </c>
      <c r="F249" s="7">
        <v>0.79</v>
      </c>
      <c r="G249" s="67">
        <f t="shared" si="26"/>
        <v>0.79</v>
      </c>
      <c r="H249" s="68"/>
      <c r="I249" s="69">
        <f t="shared" si="23"/>
        <v>0</v>
      </c>
    </row>
    <row r="250" spans="1:9">
      <c r="A250" s="231">
        <v>3.9</v>
      </c>
      <c r="B250" s="6" t="s">
        <v>291</v>
      </c>
      <c r="C250" s="6" t="s">
        <v>3063</v>
      </c>
      <c r="D250" s="6" t="s">
        <v>147</v>
      </c>
      <c r="E250" s="54" t="s">
        <v>285</v>
      </c>
      <c r="F250" s="7">
        <v>0.79</v>
      </c>
      <c r="G250" s="67">
        <f t="shared" si="26"/>
        <v>0.79</v>
      </c>
      <c r="H250" s="68"/>
      <c r="I250" s="69">
        <f t="shared" si="23"/>
        <v>0</v>
      </c>
    </row>
    <row r="251" spans="1:9">
      <c r="A251" s="231">
        <v>3.9</v>
      </c>
      <c r="B251" s="6" t="s">
        <v>292</v>
      </c>
      <c r="C251" s="6" t="s">
        <v>3063</v>
      </c>
      <c r="D251" s="6" t="s">
        <v>149</v>
      </c>
      <c r="E251" s="54" t="s">
        <v>285</v>
      </c>
      <c r="F251" s="7">
        <v>0.79</v>
      </c>
      <c r="G251" s="67">
        <f t="shared" si="26"/>
        <v>0.79</v>
      </c>
      <c r="H251" s="68"/>
      <c r="I251" s="69">
        <f t="shared" si="23"/>
        <v>0</v>
      </c>
    </row>
    <row r="252" spans="1:9">
      <c r="A252" s="231">
        <v>3.9</v>
      </c>
      <c r="B252" s="6" t="s">
        <v>293</v>
      </c>
      <c r="C252" s="6" t="s">
        <v>3063</v>
      </c>
      <c r="D252" s="6" t="s">
        <v>153</v>
      </c>
      <c r="E252" s="54" t="s">
        <v>285</v>
      </c>
      <c r="F252" s="7">
        <v>0.79</v>
      </c>
      <c r="G252" s="67">
        <f t="shared" si="26"/>
        <v>0.79</v>
      </c>
      <c r="H252" s="68"/>
      <c r="I252" s="69">
        <f t="shared" si="23"/>
        <v>0</v>
      </c>
    </row>
    <row r="253" spans="1:9">
      <c r="A253" s="21"/>
      <c r="B253" s="6"/>
      <c r="C253" s="6"/>
      <c r="D253" s="6"/>
      <c r="E253" s="54"/>
      <c r="F253" s="7"/>
      <c r="G253" s="67"/>
      <c r="H253" s="68"/>
      <c r="I253" s="69"/>
    </row>
    <row r="254" spans="1:9">
      <c r="A254" s="231">
        <v>3</v>
      </c>
      <c r="B254" s="6" t="s">
        <v>294</v>
      </c>
      <c r="C254" s="6" t="s">
        <v>3064</v>
      </c>
      <c r="D254" s="6" t="s">
        <v>125</v>
      </c>
      <c r="E254" s="54" t="s">
        <v>295</v>
      </c>
      <c r="F254" s="7">
        <v>74.62</v>
      </c>
      <c r="G254" s="67">
        <f t="shared" ref="G254:G267" si="27">F254*(1-Скидка_SUNMIGHT)</f>
        <v>74.62</v>
      </c>
      <c r="H254" s="68"/>
      <c r="I254" s="69">
        <f t="shared" si="23"/>
        <v>0</v>
      </c>
    </row>
    <row r="255" spans="1:9">
      <c r="A255" s="231">
        <v>3</v>
      </c>
      <c r="B255" s="6" t="s">
        <v>296</v>
      </c>
      <c r="C255" s="6" t="s">
        <v>3064</v>
      </c>
      <c r="D255" s="6" t="s">
        <v>128</v>
      </c>
      <c r="E255" s="54" t="s">
        <v>295</v>
      </c>
      <c r="F255" s="7">
        <v>65.78</v>
      </c>
      <c r="G255" s="67">
        <f t="shared" si="27"/>
        <v>65.78</v>
      </c>
      <c r="H255" s="68"/>
      <c r="I255" s="69">
        <f t="shared" si="23"/>
        <v>0</v>
      </c>
    </row>
    <row r="256" spans="1:9">
      <c r="A256" s="231">
        <v>3</v>
      </c>
      <c r="B256" s="6" t="s">
        <v>297</v>
      </c>
      <c r="C256" s="6" t="s">
        <v>3064</v>
      </c>
      <c r="D256" s="6" t="s">
        <v>130</v>
      </c>
      <c r="E256" s="54" t="s">
        <v>295</v>
      </c>
      <c r="F256" s="7">
        <v>56.51</v>
      </c>
      <c r="G256" s="67">
        <f t="shared" si="27"/>
        <v>56.51</v>
      </c>
      <c r="H256" s="68"/>
      <c r="I256" s="69">
        <f t="shared" si="23"/>
        <v>0</v>
      </c>
    </row>
    <row r="257" spans="1:9">
      <c r="A257" s="231">
        <v>3</v>
      </c>
      <c r="B257" s="6" t="s">
        <v>298</v>
      </c>
      <c r="C257" s="6" t="s">
        <v>3064</v>
      </c>
      <c r="D257" s="6" t="s">
        <v>132</v>
      </c>
      <c r="E257" s="54" t="s">
        <v>299</v>
      </c>
      <c r="F257" s="7">
        <v>47.12</v>
      </c>
      <c r="G257" s="67">
        <f t="shared" si="27"/>
        <v>47.12</v>
      </c>
      <c r="H257" s="68"/>
      <c r="I257" s="69">
        <f t="shared" si="23"/>
        <v>0</v>
      </c>
    </row>
    <row r="258" spans="1:9">
      <c r="A258" s="231">
        <v>3</v>
      </c>
      <c r="B258" s="6" t="s">
        <v>300</v>
      </c>
      <c r="C258" s="6" t="s">
        <v>3064</v>
      </c>
      <c r="D258" s="6" t="s">
        <v>135</v>
      </c>
      <c r="E258" s="54" t="s">
        <v>299</v>
      </c>
      <c r="F258" s="7">
        <v>46.62</v>
      </c>
      <c r="G258" s="67">
        <f t="shared" si="27"/>
        <v>46.62</v>
      </c>
      <c r="H258" s="68"/>
      <c r="I258" s="69">
        <f t="shared" si="23"/>
        <v>0</v>
      </c>
    </row>
    <row r="259" spans="1:9">
      <c r="A259" s="231">
        <v>3</v>
      </c>
      <c r="B259" s="6" t="s">
        <v>301</v>
      </c>
      <c r="C259" s="6" t="s">
        <v>3064</v>
      </c>
      <c r="D259" s="6" t="s">
        <v>137</v>
      </c>
      <c r="E259" s="54" t="s">
        <v>299</v>
      </c>
      <c r="F259" s="7">
        <v>46.62</v>
      </c>
      <c r="G259" s="67">
        <f t="shared" si="27"/>
        <v>46.62</v>
      </c>
      <c r="H259" s="68"/>
      <c r="I259" s="69">
        <f t="shared" si="23"/>
        <v>0</v>
      </c>
    </row>
    <row r="260" spans="1:9">
      <c r="A260" s="231">
        <v>3</v>
      </c>
      <c r="B260" s="6" t="s">
        <v>302</v>
      </c>
      <c r="C260" s="6" t="s">
        <v>3064</v>
      </c>
      <c r="D260" s="6" t="s">
        <v>139</v>
      </c>
      <c r="E260" s="54" t="s">
        <v>299</v>
      </c>
      <c r="F260" s="7">
        <v>46.62</v>
      </c>
      <c r="G260" s="67">
        <f t="shared" si="27"/>
        <v>46.62</v>
      </c>
      <c r="H260" s="68"/>
      <c r="I260" s="69">
        <f t="shared" si="23"/>
        <v>0</v>
      </c>
    </row>
    <row r="261" spans="1:9">
      <c r="A261" s="231">
        <v>3</v>
      </c>
      <c r="B261" s="6" t="s">
        <v>303</v>
      </c>
      <c r="C261" s="6" t="s">
        <v>3064</v>
      </c>
      <c r="D261" s="6" t="s">
        <v>141</v>
      </c>
      <c r="E261" s="54" t="s">
        <v>299</v>
      </c>
      <c r="F261" s="7">
        <v>44.33</v>
      </c>
      <c r="G261" s="67">
        <f t="shared" si="27"/>
        <v>44.33</v>
      </c>
      <c r="H261" s="68"/>
      <c r="I261" s="69">
        <f t="shared" si="23"/>
        <v>0</v>
      </c>
    </row>
    <row r="262" spans="1:9">
      <c r="A262" s="231">
        <v>3</v>
      </c>
      <c r="B262" s="6" t="s">
        <v>304</v>
      </c>
      <c r="C262" s="6" t="s">
        <v>3064</v>
      </c>
      <c r="D262" s="6" t="s">
        <v>143</v>
      </c>
      <c r="E262" s="54" t="s">
        <v>299</v>
      </c>
      <c r="F262" s="7">
        <v>44.33</v>
      </c>
      <c r="G262" s="67">
        <f t="shared" si="27"/>
        <v>44.33</v>
      </c>
      <c r="H262" s="68"/>
      <c r="I262" s="69">
        <f t="shared" si="23"/>
        <v>0</v>
      </c>
    </row>
    <row r="263" spans="1:9">
      <c r="A263" s="231">
        <v>3</v>
      </c>
      <c r="B263" s="6" t="s">
        <v>305</v>
      </c>
      <c r="C263" s="6" t="s">
        <v>3064</v>
      </c>
      <c r="D263" s="6" t="s">
        <v>145</v>
      </c>
      <c r="E263" s="54" t="s">
        <v>299</v>
      </c>
      <c r="F263" s="7">
        <v>44.33</v>
      </c>
      <c r="G263" s="67">
        <f t="shared" si="27"/>
        <v>44.33</v>
      </c>
      <c r="H263" s="68"/>
      <c r="I263" s="69">
        <f t="shared" si="23"/>
        <v>0</v>
      </c>
    </row>
    <row r="264" spans="1:9">
      <c r="A264" s="231">
        <v>3</v>
      </c>
      <c r="B264" s="6" t="s">
        <v>306</v>
      </c>
      <c r="C264" s="6" t="s">
        <v>3064</v>
      </c>
      <c r="D264" s="6" t="s">
        <v>147</v>
      </c>
      <c r="E264" s="54" t="s">
        <v>299</v>
      </c>
      <c r="F264" s="7">
        <v>44.33</v>
      </c>
      <c r="G264" s="67">
        <f t="shared" si="27"/>
        <v>44.33</v>
      </c>
      <c r="H264" s="68"/>
      <c r="I264" s="69">
        <f t="shared" si="23"/>
        <v>0</v>
      </c>
    </row>
    <row r="265" spans="1:9">
      <c r="A265" s="231">
        <v>3</v>
      </c>
      <c r="B265" s="6" t="s">
        <v>307</v>
      </c>
      <c r="C265" s="6" t="s">
        <v>3064</v>
      </c>
      <c r="D265" s="6" t="s">
        <v>149</v>
      </c>
      <c r="E265" s="54" t="s">
        <v>299</v>
      </c>
      <c r="F265" s="7">
        <v>44.33</v>
      </c>
      <c r="G265" s="67">
        <f t="shared" si="27"/>
        <v>44.33</v>
      </c>
      <c r="H265" s="68"/>
      <c r="I265" s="69">
        <f t="shared" si="23"/>
        <v>0</v>
      </c>
    </row>
    <row r="266" spans="1:9">
      <c r="A266" s="231">
        <v>3</v>
      </c>
      <c r="B266" s="6" t="s">
        <v>308</v>
      </c>
      <c r="C266" s="6" t="s">
        <v>3064</v>
      </c>
      <c r="D266" s="6" t="s">
        <v>151</v>
      </c>
      <c r="E266" s="54" t="s">
        <v>299</v>
      </c>
      <c r="F266" s="7">
        <v>44.33</v>
      </c>
      <c r="G266" s="67">
        <f t="shared" si="27"/>
        <v>44.33</v>
      </c>
      <c r="H266" s="68"/>
      <c r="I266" s="69">
        <f t="shared" si="23"/>
        <v>0</v>
      </c>
    </row>
    <row r="267" spans="1:9">
      <c r="A267" s="231">
        <v>3</v>
      </c>
      <c r="B267" s="6" t="s">
        <v>309</v>
      </c>
      <c r="C267" s="6" t="s">
        <v>3064</v>
      </c>
      <c r="D267" s="6" t="s">
        <v>153</v>
      </c>
      <c r="E267" s="54" t="s">
        <v>299</v>
      </c>
      <c r="F267" s="7">
        <v>44.33</v>
      </c>
      <c r="G267" s="67">
        <f t="shared" si="27"/>
        <v>44.33</v>
      </c>
      <c r="H267" s="68"/>
      <c r="I267" s="69">
        <f t="shared" si="23"/>
        <v>0</v>
      </c>
    </row>
    <row r="268" spans="1:9">
      <c r="A268" s="21"/>
      <c r="B268" s="6"/>
      <c r="C268" s="6"/>
      <c r="D268" s="6"/>
      <c r="E268" s="54"/>
      <c r="F268" s="7"/>
      <c r="G268" s="67"/>
      <c r="H268" s="68"/>
      <c r="I268" s="69"/>
    </row>
    <row r="269" spans="1:9">
      <c r="A269" s="231">
        <v>3</v>
      </c>
      <c r="B269" s="6" t="s">
        <v>310</v>
      </c>
      <c r="C269" s="6" t="s">
        <v>3065</v>
      </c>
      <c r="D269" s="6" t="s">
        <v>125</v>
      </c>
      <c r="E269" s="54" t="s">
        <v>295</v>
      </c>
      <c r="F269" s="7">
        <v>112.2</v>
      </c>
      <c r="G269" s="67">
        <f t="shared" ref="G269:G282" si="28">F269*(1-Скидка_SUNMIGHT)</f>
        <v>112.2</v>
      </c>
      <c r="H269" s="68"/>
      <c r="I269" s="69">
        <f t="shared" ref="I269:I327" si="29">G269*H269</f>
        <v>0</v>
      </c>
    </row>
    <row r="270" spans="1:9">
      <c r="A270" s="231">
        <v>3</v>
      </c>
      <c r="B270" s="6" t="s">
        <v>311</v>
      </c>
      <c r="C270" s="6" t="s">
        <v>3065</v>
      </c>
      <c r="D270" s="6" t="s">
        <v>128</v>
      </c>
      <c r="E270" s="54" t="s">
        <v>295</v>
      </c>
      <c r="F270" s="7">
        <v>99.12</v>
      </c>
      <c r="G270" s="67">
        <f t="shared" si="28"/>
        <v>99.12</v>
      </c>
      <c r="H270" s="68"/>
      <c r="I270" s="69">
        <f t="shared" si="29"/>
        <v>0</v>
      </c>
    </row>
    <row r="271" spans="1:9">
      <c r="A271" s="231">
        <v>3</v>
      </c>
      <c r="B271" s="6" t="s">
        <v>312</v>
      </c>
      <c r="C271" s="6" t="s">
        <v>3065</v>
      </c>
      <c r="D271" s="6" t="s">
        <v>130</v>
      </c>
      <c r="E271" s="54" t="s">
        <v>295</v>
      </c>
      <c r="F271" s="7">
        <v>86.07</v>
      </c>
      <c r="G271" s="67">
        <f t="shared" si="28"/>
        <v>86.07</v>
      </c>
      <c r="H271" s="68"/>
      <c r="I271" s="69">
        <f t="shared" si="29"/>
        <v>0</v>
      </c>
    </row>
    <row r="272" spans="1:9">
      <c r="A272" s="231">
        <v>3</v>
      </c>
      <c r="B272" s="6" t="s">
        <v>313</v>
      </c>
      <c r="C272" s="6" t="s">
        <v>3065</v>
      </c>
      <c r="D272" s="6" t="s">
        <v>132</v>
      </c>
      <c r="E272" s="54" t="s">
        <v>299</v>
      </c>
      <c r="F272" s="7">
        <v>70.92</v>
      </c>
      <c r="G272" s="67">
        <f t="shared" si="28"/>
        <v>70.92</v>
      </c>
      <c r="H272" s="68"/>
      <c r="I272" s="69">
        <f t="shared" si="29"/>
        <v>0</v>
      </c>
    </row>
    <row r="273" spans="1:9">
      <c r="A273" s="231">
        <v>3</v>
      </c>
      <c r="B273" s="6" t="s">
        <v>314</v>
      </c>
      <c r="C273" s="6" t="s">
        <v>3065</v>
      </c>
      <c r="D273" s="6" t="s">
        <v>135</v>
      </c>
      <c r="E273" s="54" t="s">
        <v>299</v>
      </c>
      <c r="F273" s="7">
        <v>68.849999999999994</v>
      </c>
      <c r="G273" s="67">
        <f t="shared" si="28"/>
        <v>68.849999999999994</v>
      </c>
      <c r="H273" s="68"/>
      <c r="I273" s="69">
        <f t="shared" si="29"/>
        <v>0</v>
      </c>
    </row>
    <row r="274" spans="1:9">
      <c r="A274" s="231">
        <v>3</v>
      </c>
      <c r="B274" s="6" t="s">
        <v>315</v>
      </c>
      <c r="C274" s="6" t="s">
        <v>3065</v>
      </c>
      <c r="D274" s="6" t="s">
        <v>137</v>
      </c>
      <c r="E274" s="54" t="s">
        <v>299</v>
      </c>
      <c r="F274" s="7">
        <v>68.849999999999994</v>
      </c>
      <c r="G274" s="67">
        <f t="shared" si="28"/>
        <v>68.849999999999994</v>
      </c>
      <c r="H274" s="68"/>
      <c r="I274" s="69">
        <f t="shared" si="29"/>
        <v>0</v>
      </c>
    </row>
    <row r="275" spans="1:9">
      <c r="A275" s="231">
        <v>3</v>
      </c>
      <c r="B275" s="6" t="s">
        <v>316</v>
      </c>
      <c r="C275" s="6" t="s">
        <v>3065</v>
      </c>
      <c r="D275" s="6" t="s">
        <v>139</v>
      </c>
      <c r="E275" s="54" t="s">
        <v>299</v>
      </c>
      <c r="F275" s="7">
        <v>68.849999999999994</v>
      </c>
      <c r="G275" s="67">
        <f t="shared" si="28"/>
        <v>68.849999999999994</v>
      </c>
      <c r="H275" s="68"/>
      <c r="I275" s="69">
        <f t="shared" si="29"/>
        <v>0</v>
      </c>
    </row>
    <row r="276" spans="1:9">
      <c r="A276" s="231">
        <v>3</v>
      </c>
      <c r="B276" s="6" t="s">
        <v>317</v>
      </c>
      <c r="C276" s="6" t="s">
        <v>3065</v>
      </c>
      <c r="D276" s="6" t="s">
        <v>141</v>
      </c>
      <c r="E276" s="54" t="s">
        <v>299</v>
      </c>
      <c r="F276" s="7">
        <v>65.489999999999995</v>
      </c>
      <c r="G276" s="67">
        <f t="shared" si="28"/>
        <v>65.489999999999995</v>
      </c>
      <c r="H276" s="68"/>
      <c r="I276" s="69">
        <f t="shared" si="29"/>
        <v>0</v>
      </c>
    </row>
    <row r="277" spans="1:9">
      <c r="A277" s="231">
        <v>3</v>
      </c>
      <c r="B277" s="6" t="s">
        <v>318</v>
      </c>
      <c r="C277" s="6" t="s">
        <v>3065</v>
      </c>
      <c r="D277" s="6" t="s">
        <v>143</v>
      </c>
      <c r="E277" s="54" t="s">
        <v>299</v>
      </c>
      <c r="F277" s="7">
        <v>65.489999999999995</v>
      </c>
      <c r="G277" s="67">
        <f t="shared" si="28"/>
        <v>65.489999999999995</v>
      </c>
      <c r="H277" s="68"/>
      <c r="I277" s="69">
        <f t="shared" si="29"/>
        <v>0</v>
      </c>
    </row>
    <row r="278" spans="1:9">
      <c r="A278" s="231">
        <v>3</v>
      </c>
      <c r="B278" s="6" t="s">
        <v>319</v>
      </c>
      <c r="C278" s="6" t="s">
        <v>3065</v>
      </c>
      <c r="D278" s="6" t="s">
        <v>145</v>
      </c>
      <c r="E278" s="54" t="s">
        <v>299</v>
      </c>
      <c r="F278" s="7">
        <v>65.489999999999995</v>
      </c>
      <c r="G278" s="67">
        <f t="shared" si="28"/>
        <v>65.489999999999995</v>
      </c>
      <c r="H278" s="68"/>
      <c r="I278" s="69">
        <f t="shared" si="29"/>
        <v>0</v>
      </c>
    </row>
    <row r="279" spans="1:9">
      <c r="A279" s="231">
        <v>3</v>
      </c>
      <c r="B279" s="6" t="s">
        <v>320</v>
      </c>
      <c r="C279" s="6" t="s">
        <v>3065</v>
      </c>
      <c r="D279" s="6" t="s">
        <v>147</v>
      </c>
      <c r="E279" s="54" t="s">
        <v>299</v>
      </c>
      <c r="F279" s="7">
        <v>65.489999999999995</v>
      </c>
      <c r="G279" s="67">
        <f t="shared" si="28"/>
        <v>65.489999999999995</v>
      </c>
      <c r="H279" s="68"/>
      <c r="I279" s="69">
        <f t="shared" si="29"/>
        <v>0</v>
      </c>
    </row>
    <row r="280" spans="1:9">
      <c r="A280" s="231">
        <v>3</v>
      </c>
      <c r="B280" s="6" t="s">
        <v>321</v>
      </c>
      <c r="C280" s="6" t="s">
        <v>3065</v>
      </c>
      <c r="D280" s="6" t="s">
        <v>149</v>
      </c>
      <c r="E280" s="54" t="s">
        <v>299</v>
      </c>
      <c r="F280" s="7">
        <v>65.489999999999995</v>
      </c>
      <c r="G280" s="67">
        <f t="shared" si="28"/>
        <v>65.489999999999995</v>
      </c>
      <c r="H280" s="68"/>
      <c r="I280" s="69">
        <f t="shared" si="29"/>
        <v>0</v>
      </c>
    </row>
    <row r="281" spans="1:9">
      <c r="A281" s="231">
        <v>3</v>
      </c>
      <c r="B281" s="6" t="s">
        <v>322</v>
      </c>
      <c r="C281" s="6" t="s">
        <v>3065</v>
      </c>
      <c r="D281" s="6" t="s">
        <v>151</v>
      </c>
      <c r="E281" s="54" t="s">
        <v>299</v>
      </c>
      <c r="F281" s="7">
        <v>65.489999999999995</v>
      </c>
      <c r="G281" s="67">
        <f t="shared" si="28"/>
        <v>65.489999999999995</v>
      </c>
      <c r="H281" s="68"/>
      <c r="I281" s="69">
        <f t="shared" si="29"/>
        <v>0</v>
      </c>
    </row>
    <row r="282" spans="1:9">
      <c r="A282" s="231">
        <v>3</v>
      </c>
      <c r="B282" s="6" t="s">
        <v>323</v>
      </c>
      <c r="C282" s="38" t="s">
        <v>3065</v>
      </c>
      <c r="D282" s="38" t="s">
        <v>153</v>
      </c>
      <c r="E282" s="54" t="s">
        <v>299</v>
      </c>
      <c r="F282" s="7">
        <v>65.489999999999995</v>
      </c>
      <c r="G282" s="67">
        <f t="shared" si="28"/>
        <v>65.489999999999995</v>
      </c>
      <c r="H282" s="68"/>
      <c r="I282" s="69">
        <f t="shared" si="29"/>
        <v>0</v>
      </c>
    </row>
    <row r="283" spans="1:9">
      <c r="A283" s="21"/>
      <c r="B283" s="6"/>
      <c r="C283" s="38"/>
      <c r="D283" s="38"/>
      <c r="E283" s="54"/>
      <c r="F283" s="7"/>
      <c r="G283" s="67"/>
      <c r="H283" s="68"/>
      <c r="I283" s="69"/>
    </row>
    <row r="284" spans="1:9">
      <c r="A284" s="231">
        <v>3</v>
      </c>
      <c r="B284" s="6" t="s">
        <v>324</v>
      </c>
      <c r="C284" s="38" t="s">
        <v>3066</v>
      </c>
      <c r="D284" s="38" t="s">
        <v>125</v>
      </c>
      <c r="E284" s="54" t="s">
        <v>295</v>
      </c>
      <c r="F284" s="7">
        <v>86.69</v>
      </c>
      <c r="G284" s="67">
        <f t="shared" ref="G284:G296" si="30">F284*(1-Скидка_SUNMIGHT)</f>
        <v>86.69</v>
      </c>
      <c r="H284" s="68"/>
      <c r="I284" s="69">
        <f t="shared" si="29"/>
        <v>0</v>
      </c>
    </row>
    <row r="285" spans="1:9">
      <c r="A285" s="231">
        <v>3</v>
      </c>
      <c r="B285" s="6" t="s">
        <v>325</v>
      </c>
      <c r="C285" s="38" t="s">
        <v>3066</v>
      </c>
      <c r="D285" s="38" t="s">
        <v>128</v>
      </c>
      <c r="E285" s="54" t="s">
        <v>295</v>
      </c>
      <c r="F285" s="7">
        <v>78.78</v>
      </c>
      <c r="G285" s="67">
        <f t="shared" si="30"/>
        <v>78.78</v>
      </c>
      <c r="H285" s="68"/>
      <c r="I285" s="69">
        <f t="shared" si="29"/>
        <v>0</v>
      </c>
    </row>
    <row r="286" spans="1:9">
      <c r="A286" s="231">
        <v>3</v>
      </c>
      <c r="B286" s="6" t="s">
        <v>326</v>
      </c>
      <c r="C286" s="38" t="s">
        <v>3066</v>
      </c>
      <c r="D286" s="38" t="s">
        <v>130</v>
      </c>
      <c r="E286" s="54" t="s">
        <v>295</v>
      </c>
      <c r="F286" s="7">
        <v>75.14</v>
      </c>
      <c r="G286" s="67">
        <f t="shared" si="30"/>
        <v>75.14</v>
      </c>
      <c r="H286" s="68"/>
      <c r="I286" s="69">
        <f t="shared" si="29"/>
        <v>0</v>
      </c>
    </row>
    <row r="287" spans="1:9">
      <c r="A287" s="231">
        <v>3</v>
      </c>
      <c r="B287" s="6" t="s">
        <v>327</v>
      </c>
      <c r="C287" s="38" t="s">
        <v>3066</v>
      </c>
      <c r="D287" s="38" t="s">
        <v>132</v>
      </c>
      <c r="E287" s="54" t="s">
        <v>299</v>
      </c>
      <c r="F287" s="7">
        <v>62.62</v>
      </c>
      <c r="G287" s="67">
        <f t="shared" si="30"/>
        <v>62.62</v>
      </c>
      <c r="H287" s="68"/>
      <c r="I287" s="69">
        <f t="shared" si="29"/>
        <v>0</v>
      </c>
    </row>
    <row r="288" spans="1:9">
      <c r="A288" s="231">
        <v>3</v>
      </c>
      <c r="B288" s="6" t="s">
        <v>328</v>
      </c>
      <c r="C288" s="38" t="s">
        <v>3066</v>
      </c>
      <c r="D288" s="38" t="s">
        <v>135</v>
      </c>
      <c r="E288" s="54" t="s">
        <v>299</v>
      </c>
      <c r="F288" s="7">
        <v>61.95</v>
      </c>
      <c r="G288" s="67">
        <f t="shared" si="30"/>
        <v>61.95</v>
      </c>
      <c r="H288" s="68"/>
      <c r="I288" s="69">
        <f t="shared" si="29"/>
        <v>0</v>
      </c>
    </row>
    <row r="289" spans="1:9">
      <c r="A289" s="231">
        <v>3</v>
      </c>
      <c r="B289" s="6" t="s">
        <v>329</v>
      </c>
      <c r="C289" s="38" t="s">
        <v>3066</v>
      </c>
      <c r="D289" s="38" t="s">
        <v>137</v>
      </c>
      <c r="E289" s="54" t="s">
        <v>299</v>
      </c>
      <c r="F289" s="7">
        <v>61.95</v>
      </c>
      <c r="G289" s="67">
        <f t="shared" si="30"/>
        <v>61.95</v>
      </c>
      <c r="H289" s="68"/>
      <c r="I289" s="69">
        <f t="shared" si="29"/>
        <v>0</v>
      </c>
    </row>
    <row r="290" spans="1:9">
      <c r="A290" s="231">
        <v>3</v>
      </c>
      <c r="B290" s="6" t="s">
        <v>330</v>
      </c>
      <c r="C290" s="38" t="s">
        <v>3066</v>
      </c>
      <c r="D290" s="38" t="s">
        <v>139</v>
      </c>
      <c r="E290" s="54" t="s">
        <v>299</v>
      </c>
      <c r="F290" s="7">
        <v>61.95</v>
      </c>
      <c r="G290" s="67">
        <f t="shared" si="30"/>
        <v>61.95</v>
      </c>
      <c r="H290" s="68"/>
      <c r="I290" s="69">
        <f t="shared" si="29"/>
        <v>0</v>
      </c>
    </row>
    <row r="291" spans="1:9">
      <c r="A291" s="231">
        <v>3</v>
      </c>
      <c r="B291" s="6" t="s">
        <v>331</v>
      </c>
      <c r="C291" s="38" t="s">
        <v>3066</v>
      </c>
      <c r="D291" s="38" t="s">
        <v>141</v>
      </c>
      <c r="E291" s="54" t="s">
        <v>299</v>
      </c>
      <c r="F291" s="7">
        <v>59.04</v>
      </c>
      <c r="G291" s="67">
        <f t="shared" si="30"/>
        <v>59.04</v>
      </c>
      <c r="H291" s="68"/>
      <c r="I291" s="69">
        <f t="shared" si="29"/>
        <v>0</v>
      </c>
    </row>
    <row r="292" spans="1:9">
      <c r="A292" s="231">
        <v>3</v>
      </c>
      <c r="B292" s="6" t="s">
        <v>332</v>
      </c>
      <c r="C292" s="38" t="s">
        <v>3066</v>
      </c>
      <c r="D292" s="38" t="s">
        <v>145</v>
      </c>
      <c r="E292" s="54" t="s">
        <v>299</v>
      </c>
      <c r="F292" s="7">
        <v>59.04</v>
      </c>
      <c r="G292" s="67">
        <f t="shared" si="30"/>
        <v>59.04</v>
      </c>
      <c r="H292" s="68"/>
      <c r="I292" s="69">
        <f t="shared" si="29"/>
        <v>0</v>
      </c>
    </row>
    <row r="293" spans="1:9">
      <c r="A293" s="231">
        <v>3</v>
      </c>
      <c r="B293" s="6" t="s">
        <v>333</v>
      </c>
      <c r="C293" s="38" t="s">
        <v>3066</v>
      </c>
      <c r="D293" s="38" t="s">
        <v>149</v>
      </c>
      <c r="E293" s="54" t="s">
        <v>299</v>
      </c>
      <c r="F293" s="7">
        <v>59.04</v>
      </c>
      <c r="G293" s="67">
        <f t="shared" si="30"/>
        <v>59.04</v>
      </c>
      <c r="H293" s="68"/>
      <c r="I293" s="69">
        <f t="shared" si="29"/>
        <v>0</v>
      </c>
    </row>
    <row r="294" spans="1:9">
      <c r="A294" s="231">
        <v>3</v>
      </c>
      <c r="B294" s="6" t="s">
        <v>334</v>
      </c>
      <c r="C294" s="38" t="s">
        <v>3066</v>
      </c>
      <c r="D294" s="38" t="s">
        <v>153</v>
      </c>
      <c r="E294" s="54" t="s">
        <v>299</v>
      </c>
      <c r="F294" s="7">
        <v>59.04</v>
      </c>
      <c r="G294" s="67">
        <f t="shared" si="30"/>
        <v>59.04</v>
      </c>
      <c r="H294" s="68"/>
      <c r="I294" s="69">
        <f t="shared" si="29"/>
        <v>0</v>
      </c>
    </row>
    <row r="295" spans="1:9">
      <c r="A295" s="231">
        <v>3</v>
      </c>
      <c r="B295" s="6" t="s">
        <v>335</v>
      </c>
      <c r="C295" s="38" t="s">
        <v>3066</v>
      </c>
      <c r="D295" s="38" t="s">
        <v>155</v>
      </c>
      <c r="E295" s="54" t="s">
        <v>299</v>
      </c>
      <c r="F295" s="7">
        <v>59.04</v>
      </c>
      <c r="G295" s="67">
        <f t="shared" si="30"/>
        <v>59.04</v>
      </c>
      <c r="H295" s="68"/>
      <c r="I295" s="69">
        <f t="shared" si="29"/>
        <v>0</v>
      </c>
    </row>
    <row r="296" spans="1:9">
      <c r="A296" s="231">
        <v>3</v>
      </c>
      <c r="B296" s="6" t="s">
        <v>336</v>
      </c>
      <c r="C296" s="38" t="s">
        <v>3066</v>
      </c>
      <c r="D296" s="38" t="s">
        <v>157</v>
      </c>
      <c r="E296" s="54" t="s">
        <v>299</v>
      </c>
      <c r="F296" s="7">
        <v>59.04</v>
      </c>
      <c r="G296" s="67">
        <f t="shared" si="30"/>
        <v>59.04</v>
      </c>
      <c r="H296" s="68"/>
      <c r="I296" s="69">
        <f t="shared" si="29"/>
        <v>0</v>
      </c>
    </row>
    <row r="297" spans="1:9">
      <c r="A297" s="21"/>
      <c r="B297" s="6"/>
      <c r="C297" s="38"/>
      <c r="D297" s="38"/>
      <c r="E297" s="54"/>
      <c r="F297" s="7"/>
      <c r="G297" s="67"/>
      <c r="H297" s="68"/>
      <c r="I297" s="69"/>
    </row>
    <row r="298" spans="1:9">
      <c r="A298" s="231">
        <v>3</v>
      </c>
      <c r="B298" s="6" t="s">
        <v>337</v>
      </c>
      <c r="C298" s="38" t="s">
        <v>3067</v>
      </c>
      <c r="D298" s="38" t="s">
        <v>125</v>
      </c>
      <c r="E298" s="54" t="s">
        <v>295</v>
      </c>
      <c r="F298" s="7">
        <v>163.74</v>
      </c>
      <c r="G298" s="67">
        <f t="shared" ref="G298:G310" si="31">F298*(1-Скидка_SUNMIGHT)</f>
        <v>163.74</v>
      </c>
      <c r="H298" s="68"/>
      <c r="I298" s="69">
        <f t="shared" si="29"/>
        <v>0</v>
      </c>
    </row>
    <row r="299" spans="1:9">
      <c r="A299" s="231">
        <v>3</v>
      </c>
      <c r="B299" s="6" t="s">
        <v>338</v>
      </c>
      <c r="C299" s="38" t="s">
        <v>3067</v>
      </c>
      <c r="D299" s="38" t="s">
        <v>128</v>
      </c>
      <c r="E299" s="54" t="s">
        <v>295</v>
      </c>
      <c r="F299" s="7">
        <v>142.35</v>
      </c>
      <c r="G299" s="67">
        <f t="shared" si="31"/>
        <v>142.35</v>
      </c>
      <c r="H299" s="68"/>
      <c r="I299" s="69">
        <f t="shared" si="29"/>
        <v>0</v>
      </c>
    </row>
    <row r="300" spans="1:9">
      <c r="A300" s="231">
        <v>3</v>
      </c>
      <c r="B300" s="6" t="s">
        <v>339</v>
      </c>
      <c r="C300" s="38" t="s">
        <v>3067</v>
      </c>
      <c r="D300" s="38" t="s">
        <v>130</v>
      </c>
      <c r="E300" s="54" t="s">
        <v>295</v>
      </c>
      <c r="F300" s="7">
        <v>123.01</v>
      </c>
      <c r="G300" s="67">
        <f t="shared" si="31"/>
        <v>123.01</v>
      </c>
      <c r="H300" s="68"/>
      <c r="I300" s="69">
        <f t="shared" si="29"/>
        <v>0</v>
      </c>
    </row>
    <row r="301" spans="1:9">
      <c r="A301" s="231">
        <v>3</v>
      </c>
      <c r="B301" s="6" t="s">
        <v>340</v>
      </c>
      <c r="C301" s="38" t="s">
        <v>3067</v>
      </c>
      <c r="D301" s="38" t="s">
        <v>132</v>
      </c>
      <c r="E301" s="54" t="s">
        <v>299</v>
      </c>
      <c r="F301" s="7">
        <v>116.62</v>
      </c>
      <c r="G301" s="67">
        <f t="shared" si="31"/>
        <v>116.62</v>
      </c>
      <c r="H301" s="68"/>
      <c r="I301" s="69">
        <f t="shared" si="29"/>
        <v>0</v>
      </c>
    </row>
    <row r="302" spans="1:9">
      <c r="A302" s="231">
        <v>3</v>
      </c>
      <c r="B302" s="6" t="s">
        <v>341</v>
      </c>
      <c r="C302" s="38" t="s">
        <v>3067</v>
      </c>
      <c r="D302" s="38" t="s">
        <v>135</v>
      </c>
      <c r="E302" s="54" t="s">
        <v>299</v>
      </c>
      <c r="F302" s="7">
        <v>106.89</v>
      </c>
      <c r="G302" s="67">
        <f t="shared" si="31"/>
        <v>106.89</v>
      </c>
      <c r="H302" s="68"/>
      <c r="I302" s="69">
        <f t="shared" si="29"/>
        <v>0</v>
      </c>
    </row>
    <row r="303" spans="1:9">
      <c r="A303" s="231">
        <v>3</v>
      </c>
      <c r="B303" s="6" t="s">
        <v>342</v>
      </c>
      <c r="C303" s="38" t="s">
        <v>3067</v>
      </c>
      <c r="D303" s="38" t="s">
        <v>137</v>
      </c>
      <c r="E303" s="54" t="s">
        <v>299</v>
      </c>
      <c r="F303" s="7">
        <v>106.89</v>
      </c>
      <c r="G303" s="67">
        <f t="shared" si="31"/>
        <v>106.89</v>
      </c>
      <c r="H303" s="68"/>
      <c r="I303" s="69">
        <f t="shared" si="29"/>
        <v>0</v>
      </c>
    </row>
    <row r="304" spans="1:9">
      <c r="A304" s="231">
        <v>3</v>
      </c>
      <c r="B304" s="6" t="s">
        <v>343</v>
      </c>
      <c r="C304" s="38" t="s">
        <v>3067</v>
      </c>
      <c r="D304" s="38" t="s">
        <v>139</v>
      </c>
      <c r="E304" s="54" t="s">
        <v>299</v>
      </c>
      <c r="F304" s="7">
        <v>106.89</v>
      </c>
      <c r="G304" s="67">
        <f t="shared" si="31"/>
        <v>106.89</v>
      </c>
      <c r="H304" s="68"/>
      <c r="I304" s="69">
        <f t="shared" si="29"/>
        <v>0</v>
      </c>
    </row>
    <row r="305" spans="1:9">
      <c r="A305" s="231">
        <v>3</v>
      </c>
      <c r="B305" s="6" t="s">
        <v>344</v>
      </c>
      <c r="C305" s="38" t="s">
        <v>3067</v>
      </c>
      <c r="D305" s="38" t="s">
        <v>141</v>
      </c>
      <c r="E305" s="54" t="s">
        <v>299</v>
      </c>
      <c r="F305" s="7">
        <v>102.08</v>
      </c>
      <c r="G305" s="67">
        <f t="shared" si="31"/>
        <v>102.08</v>
      </c>
      <c r="H305" s="68"/>
      <c r="I305" s="69">
        <f t="shared" si="29"/>
        <v>0</v>
      </c>
    </row>
    <row r="306" spans="1:9">
      <c r="A306" s="231">
        <v>3</v>
      </c>
      <c r="B306" s="6" t="s">
        <v>345</v>
      </c>
      <c r="C306" s="38" t="s">
        <v>3067</v>
      </c>
      <c r="D306" s="38" t="s">
        <v>145</v>
      </c>
      <c r="E306" s="54" t="s">
        <v>299</v>
      </c>
      <c r="F306" s="7">
        <v>102.08</v>
      </c>
      <c r="G306" s="67">
        <f t="shared" si="31"/>
        <v>102.08</v>
      </c>
      <c r="H306" s="68"/>
      <c r="I306" s="69">
        <f t="shared" si="29"/>
        <v>0</v>
      </c>
    </row>
    <row r="307" spans="1:9">
      <c r="A307" s="231">
        <v>3</v>
      </c>
      <c r="B307" s="6" t="s">
        <v>346</v>
      </c>
      <c r="C307" s="38" t="s">
        <v>3067</v>
      </c>
      <c r="D307" s="38" t="s">
        <v>149</v>
      </c>
      <c r="E307" s="54" t="s">
        <v>299</v>
      </c>
      <c r="F307" s="7">
        <v>102.08</v>
      </c>
      <c r="G307" s="67">
        <f t="shared" si="31"/>
        <v>102.08</v>
      </c>
      <c r="H307" s="68"/>
      <c r="I307" s="69">
        <f t="shared" si="29"/>
        <v>0</v>
      </c>
    </row>
    <row r="308" spans="1:9">
      <c r="A308" s="231">
        <v>3</v>
      </c>
      <c r="B308" s="6" t="s">
        <v>347</v>
      </c>
      <c r="C308" s="38" t="s">
        <v>3067</v>
      </c>
      <c r="D308" s="38" t="s">
        <v>153</v>
      </c>
      <c r="E308" s="54" t="s">
        <v>299</v>
      </c>
      <c r="F308" s="7">
        <v>102.08</v>
      </c>
      <c r="G308" s="67">
        <f t="shared" si="31"/>
        <v>102.08</v>
      </c>
      <c r="H308" s="68"/>
      <c r="I308" s="69">
        <f t="shared" si="29"/>
        <v>0</v>
      </c>
    </row>
    <row r="309" spans="1:9">
      <c r="A309" s="231">
        <v>3</v>
      </c>
      <c r="B309" s="6" t="s">
        <v>348</v>
      </c>
      <c r="C309" s="38" t="s">
        <v>3067</v>
      </c>
      <c r="D309" s="38" t="s">
        <v>155</v>
      </c>
      <c r="E309" s="54" t="s">
        <v>299</v>
      </c>
      <c r="F309" s="7">
        <v>102.08</v>
      </c>
      <c r="G309" s="67">
        <f t="shared" si="31"/>
        <v>102.08</v>
      </c>
      <c r="H309" s="68"/>
      <c r="I309" s="69">
        <f t="shared" si="29"/>
        <v>0</v>
      </c>
    </row>
    <row r="310" spans="1:9">
      <c r="A310" s="231">
        <v>3</v>
      </c>
      <c r="B310" s="6" t="s">
        <v>349</v>
      </c>
      <c r="C310" s="38" t="s">
        <v>3067</v>
      </c>
      <c r="D310" s="38" t="s">
        <v>157</v>
      </c>
      <c r="E310" s="54" t="s">
        <v>299</v>
      </c>
      <c r="F310" s="7">
        <v>102.08</v>
      </c>
      <c r="G310" s="67">
        <f t="shared" si="31"/>
        <v>102.08</v>
      </c>
      <c r="H310" s="68"/>
      <c r="I310" s="69">
        <f t="shared" si="29"/>
        <v>0</v>
      </c>
    </row>
    <row r="311" spans="1:9">
      <c r="A311" s="21"/>
      <c r="B311" s="6"/>
      <c r="C311" s="38"/>
      <c r="D311" s="38"/>
      <c r="E311" s="54"/>
      <c r="F311" s="7"/>
      <c r="G311" s="67"/>
      <c r="H311" s="68"/>
      <c r="I311" s="69"/>
    </row>
    <row r="312" spans="1:9">
      <c r="A312" s="231">
        <v>3</v>
      </c>
      <c r="B312" s="6" t="s">
        <v>350</v>
      </c>
      <c r="C312" s="38" t="s">
        <v>3068</v>
      </c>
      <c r="D312" s="38" t="s">
        <v>130</v>
      </c>
      <c r="E312" s="54" t="s">
        <v>295</v>
      </c>
      <c r="F312" s="7">
        <v>54.06</v>
      </c>
      <c r="G312" s="67">
        <f t="shared" ref="G312:G327" si="32">F312*(1-Скидка_SUNMIGHT)</f>
        <v>54.06</v>
      </c>
      <c r="H312" s="68"/>
      <c r="I312" s="69">
        <f t="shared" si="29"/>
        <v>0</v>
      </c>
    </row>
    <row r="313" spans="1:9">
      <c r="A313" s="231">
        <v>3</v>
      </c>
      <c r="B313" s="6" t="s">
        <v>351</v>
      </c>
      <c r="C313" s="38" t="s">
        <v>3068</v>
      </c>
      <c r="D313" s="38" t="s">
        <v>132</v>
      </c>
      <c r="E313" s="54" t="s">
        <v>295</v>
      </c>
      <c r="F313" s="7">
        <v>52.58</v>
      </c>
      <c r="G313" s="67">
        <f t="shared" si="32"/>
        <v>52.58</v>
      </c>
      <c r="H313" s="68"/>
      <c r="I313" s="69">
        <f t="shared" si="29"/>
        <v>0</v>
      </c>
    </row>
    <row r="314" spans="1:9">
      <c r="A314" s="231">
        <v>3</v>
      </c>
      <c r="B314" s="6" t="s">
        <v>352</v>
      </c>
      <c r="C314" s="38" t="s">
        <v>3068</v>
      </c>
      <c r="D314" s="38" t="s">
        <v>135</v>
      </c>
      <c r="E314" s="54" t="s">
        <v>295</v>
      </c>
      <c r="F314" s="7">
        <v>51.97</v>
      </c>
      <c r="G314" s="67">
        <f t="shared" si="32"/>
        <v>51.97</v>
      </c>
      <c r="H314" s="68"/>
      <c r="I314" s="69">
        <f t="shared" si="29"/>
        <v>0</v>
      </c>
    </row>
    <row r="315" spans="1:9">
      <c r="A315" s="231">
        <v>3</v>
      </c>
      <c r="B315" s="6" t="s">
        <v>353</v>
      </c>
      <c r="C315" s="38" t="s">
        <v>3068</v>
      </c>
      <c r="D315" s="38" t="s">
        <v>137</v>
      </c>
      <c r="E315" s="54" t="s">
        <v>295</v>
      </c>
      <c r="F315" s="7">
        <v>51.97</v>
      </c>
      <c r="G315" s="67">
        <f t="shared" si="32"/>
        <v>51.97</v>
      </c>
      <c r="H315" s="68"/>
      <c r="I315" s="69">
        <f t="shared" si="29"/>
        <v>0</v>
      </c>
    </row>
    <row r="316" spans="1:9">
      <c r="A316" s="231">
        <v>3</v>
      </c>
      <c r="B316" s="6" t="s">
        <v>354</v>
      </c>
      <c r="C316" s="38" t="s">
        <v>3068</v>
      </c>
      <c r="D316" s="38" t="s">
        <v>139</v>
      </c>
      <c r="E316" s="54" t="s">
        <v>295</v>
      </c>
      <c r="F316" s="7">
        <v>47.53</v>
      </c>
      <c r="G316" s="67">
        <f t="shared" si="32"/>
        <v>47.53</v>
      </c>
      <c r="H316" s="68"/>
      <c r="I316" s="69">
        <f t="shared" si="29"/>
        <v>0</v>
      </c>
    </row>
    <row r="317" spans="1:9">
      <c r="A317" s="231">
        <v>3</v>
      </c>
      <c r="B317" s="6" t="s">
        <v>355</v>
      </c>
      <c r="C317" s="38" t="s">
        <v>3068</v>
      </c>
      <c r="D317" s="38" t="s">
        <v>141</v>
      </c>
      <c r="E317" s="54" t="s">
        <v>295</v>
      </c>
      <c r="F317" s="7">
        <v>47.53</v>
      </c>
      <c r="G317" s="67">
        <f t="shared" si="32"/>
        <v>47.53</v>
      </c>
      <c r="H317" s="68"/>
      <c r="I317" s="69">
        <f t="shared" si="29"/>
        <v>0</v>
      </c>
    </row>
    <row r="318" spans="1:9">
      <c r="A318" s="231">
        <v>3</v>
      </c>
      <c r="B318" s="6" t="s">
        <v>356</v>
      </c>
      <c r="C318" s="38" t="s">
        <v>3068</v>
      </c>
      <c r="D318" s="38" t="s">
        <v>145</v>
      </c>
      <c r="E318" s="54" t="s">
        <v>295</v>
      </c>
      <c r="F318" s="7">
        <v>47.53</v>
      </c>
      <c r="G318" s="67">
        <f t="shared" si="32"/>
        <v>47.53</v>
      </c>
      <c r="H318" s="68"/>
      <c r="I318" s="69">
        <f t="shared" si="29"/>
        <v>0</v>
      </c>
    </row>
    <row r="319" spans="1:9">
      <c r="A319" s="231">
        <v>3</v>
      </c>
      <c r="B319" s="6" t="s">
        <v>357</v>
      </c>
      <c r="C319" s="38" t="s">
        <v>3068</v>
      </c>
      <c r="D319" s="38" t="s">
        <v>149</v>
      </c>
      <c r="E319" s="54" t="s">
        <v>295</v>
      </c>
      <c r="F319" s="7">
        <v>47.53</v>
      </c>
      <c r="G319" s="67">
        <f t="shared" si="32"/>
        <v>47.53</v>
      </c>
      <c r="H319" s="68"/>
      <c r="I319" s="69">
        <f t="shared" si="29"/>
        <v>0</v>
      </c>
    </row>
    <row r="320" spans="1:9">
      <c r="A320" s="231">
        <v>3</v>
      </c>
      <c r="B320" s="6" t="s">
        <v>358</v>
      </c>
      <c r="C320" s="38" t="s">
        <v>3068</v>
      </c>
      <c r="D320" s="38" t="s">
        <v>153</v>
      </c>
      <c r="E320" s="54" t="s">
        <v>295</v>
      </c>
      <c r="F320" s="7">
        <v>47.53</v>
      </c>
      <c r="G320" s="67">
        <f t="shared" si="32"/>
        <v>47.53</v>
      </c>
      <c r="H320" s="68"/>
      <c r="I320" s="69">
        <f t="shared" si="29"/>
        <v>0</v>
      </c>
    </row>
    <row r="321" spans="1:9">
      <c r="A321" s="231">
        <v>3</v>
      </c>
      <c r="B321" s="6" t="s">
        <v>359</v>
      </c>
      <c r="C321" s="38" t="s">
        <v>3068</v>
      </c>
      <c r="D321" s="38" t="s">
        <v>155</v>
      </c>
      <c r="E321" s="54" t="s">
        <v>295</v>
      </c>
      <c r="F321" s="7">
        <v>47.53</v>
      </c>
      <c r="G321" s="67">
        <f t="shared" si="32"/>
        <v>47.53</v>
      </c>
      <c r="H321" s="68"/>
      <c r="I321" s="69">
        <f t="shared" si="29"/>
        <v>0</v>
      </c>
    </row>
    <row r="322" spans="1:9">
      <c r="A322" s="231">
        <v>3</v>
      </c>
      <c r="B322" s="6" t="s">
        <v>360</v>
      </c>
      <c r="C322" s="38" t="s">
        <v>3068</v>
      </c>
      <c r="D322" s="38" t="s">
        <v>157</v>
      </c>
      <c r="E322" s="54" t="s">
        <v>295</v>
      </c>
      <c r="F322" s="7">
        <v>47.53</v>
      </c>
      <c r="G322" s="67">
        <f t="shared" si="32"/>
        <v>47.53</v>
      </c>
      <c r="H322" s="68"/>
      <c r="I322" s="69">
        <f t="shared" si="29"/>
        <v>0</v>
      </c>
    </row>
    <row r="323" spans="1:9">
      <c r="A323" s="231">
        <v>3</v>
      </c>
      <c r="B323" s="6" t="s">
        <v>3830</v>
      </c>
      <c r="C323" s="38" t="s">
        <v>3526</v>
      </c>
      <c r="D323" s="38" t="s">
        <v>158</v>
      </c>
      <c r="E323" s="54" t="s">
        <v>295</v>
      </c>
      <c r="F323" s="7">
        <v>52.86</v>
      </c>
      <c r="G323" s="67">
        <f t="shared" si="32"/>
        <v>52.86</v>
      </c>
      <c r="H323" s="68"/>
      <c r="I323" s="69">
        <f t="shared" si="29"/>
        <v>0</v>
      </c>
    </row>
    <row r="324" spans="1:9">
      <c r="A324" s="231">
        <v>3</v>
      </c>
      <c r="B324" s="6" t="s">
        <v>3831</v>
      </c>
      <c r="C324" s="38" t="s">
        <v>3526</v>
      </c>
      <c r="D324" s="38" t="s">
        <v>159</v>
      </c>
      <c r="E324" s="54" t="s">
        <v>295</v>
      </c>
      <c r="F324" s="7">
        <v>52.86</v>
      </c>
      <c r="G324" s="67">
        <f t="shared" si="32"/>
        <v>52.86</v>
      </c>
      <c r="H324" s="68"/>
      <c r="I324" s="69">
        <f t="shared" si="29"/>
        <v>0</v>
      </c>
    </row>
    <row r="325" spans="1:9">
      <c r="A325" s="231">
        <v>3</v>
      </c>
      <c r="B325" s="6" t="s">
        <v>3832</v>
      </c>
      <c r="C325" s="38" t="s">
        <v>3526</v>
      </c>
      <c r="D325" s="38" t="s">
        <v>160</v>
      </c>
      <c r="E325" s="54" t="s">
        <v>295</v>
      </c>
      <c r="F325" s="7">
        <v>52.86</v>
      </c>
      <c r="G325" s="67">
        <f t="shared" si="32"/>
        <v>52.86</v>
      </c>
      <c r="H325" s="68"/>
      <c r="I325" s="69">
        <f t="shared" si="29"/>
        <v>0</v>
      </c>
    </row>
    <row r="326" spans="1:9">
      <c r="A326" s="231">
        <v>3</v>
      </c>
      <c r="B326" s="6" t="s">
        <v>3833</v>
      </c>
      <c r="C326" s="38" t="s">
        <v>3526</v>
      </c>
      <c r="D326" s="38" t="s">
        <v>161</v>
      </c>
      <c r="E326" s="54" t="s">
        <v>295</v>
      </c>
      <c r="F326" s="7">
        <v>52.86</v>
      </c>
      <c r="G326" s="67">
        <f t="shared" si="32"/>
        <v>52.86</v>
      </c>
      <c r="H326" s="68"/>
      <c r="I326" s="69">
        <f t="shared" si="29"/>
        <v>0</v>
      </c>
    </row>
    <row r="327" spans="1:9">
      <c r="A327" s="231">
        <v>3</v>
      </c>
      <c r="B327" s="6" t="s">
        <v>3834</v>
      </c>
      <c r="C327" s="38" t="s">
        <v>3526</v>
      </c>
      <c r="D327" s="38" t="s">
        <v>162</v>
      </c>
      <c r="E327" s="54" t="s">
        <v>295</v>
      </c>
      <c r="F327" s="7">
        <v>52.86</v>
      </c>
      <c r="G327" s="67">
        <f t="shared" si="32"/>
        <v>52.86</v>
      </c>
      <c r="H327" s="68"/>
      <c r="I327" s="69">
        <f t="shared" si="29"/>
        <v>0</v>
      </c>
    </row>
    <row r="328" spans="1:9" ht="12.5" thickBot="1">
      <c r="A328" s="21"/>
      <c r="B328" s="6"/>
      <c r="C328" s="38"/>
      <c r="D328" s="38"/>
      <c r="E328" s="54"/>
      <c r="F328" s="39"/>
      <c r="G328" s="67"/>
      <c r="H328" s="68"/>
      <c r="I328" s="69"/>
    </row>
    <row r="329" spans="1:9">
      <c r="A329" s="21"/>
      <c r="B329" s="293" t="s">
        <v>3605</v>
      </c>
      <c r="C329" s="294"/>
      <c r="D329" s="294"/>
      <c r="E329" s="294"/>
      <c r="F329" s="294"/>
      <c r="G329" s="67"/>
      <c r="H329" s="68"/>
      <c r="I329" s="69"/>
    </row>
    <row r="330" spans="1:9">
      <c r="A330" s="21"/>
      <c r="B330" s="40" t="s">
        <v>3606</v>
      </c>
      <c r="C330" s="172"/>
      <c r="D330" s="172"/>
      <c r="E330" s="54"/>
      <c r="F330" s="172"/>
      <c r="G330" s="67"/>
      <c r="H330" s="68"/>
      <c r="I330" s="69"/>
    </row>
    <row r="331" spans="1:9">
      <c r="A331" s="231">
        <v>2.7</v>
      </c>
      <c r="B331" s="6" t="s">
        <v>361</v>
      </c>
      <c r="C331" s="38" t="s">
        <v>3069</v>
      </c>
      <c r="D331" s="38" t="s">
        <v>128</v>
      </c>
      <c r="E331" s="54" t="s">
        <v>126</v>
      </c>
      <c r="F331" s="39">
        <v>0.38</v>
      </c>
      <c r="G331" s="67">
        <f t="shared" ref="G331:G346" si="33">F331*(1-Скидка_SUNMIGHT)</f>
        <v>0.38</v>
      </c>
      <c r="H331" s="68"/>
      <c r="I331" s="69">
        <f t="shared" ref="I331:I394" si="34">G331*H331</f>
        <v>0</v>
      </c>
    </row>
    <row r="332" spans="1:9">
      <c r="A332" s="231">
        <v>2.7</v>
      </c>
      <c r="B332" s="6" t="s">
        <v>362</v>
      </c>
      <c r="C332" s="38" t="s">
        <v>3069</v>
      </c>
      <c r="D332" s="38" t="s">
        <v>130</v>
      </c>
      <c r="E332" s="54" t="s">
        <v>126</v>
      </c>
      <c r="F332" s="39">
        <v>0.38</v>
      </c>
      <c r="G332" s="67">
        <f t="shared" si="33"/>
        <v>0.38</v>
      </c>
      <c r="H332" s="68"/>
      <c r="I332" s="69">
        <f t="shared" si="34"/>
        <v>0</v>
      </c>
    </row>
    <row r="333" spans="1:9">
      <c r="A333" s="231">
        <v>3.1</v>
      </c>
      <c r="B333" s="6" t="s">
        <v>363</v>
      </c>
      <c r="C333" s="38" t="s">
        <v>3069</v>
      </c>
      <c r="D333" s="38" t="s">
        <v>132</v>
      </c>
      <c r="E333" s="54" t="s">
        <v>133</v>
      </c>
      <c r="F333" s="39">
        <v>0.33</v>
      </c>
      <c r="G333" s="67">
        <f t="shared" si="33"/>
        <v>0.33</v>
      </c>
      <c r="H333" s="68"/>
      <c r="I333" s="69">
        <f t="shared" si="34"/>
        <v>0</v>
      </c>
    </row>
    <row r="334" spans="1:9">
      <c r="A334" s="231">
        <v>3.4</v>
      </c>
      <c r="B334" s="6" t="s">
        <v>364</v>
      </c>
      <c r="C334" s="38" t="s">
        <v>3069</v>
      </c>
      <c r="D334" s="38" t="s">
        <v>135</v>
      </c>
      <c r="E334" s="54" t="s">
        <v>133</v>
      </c>
      <c r="F334" s="39">
        <v>0.3</v>
      </c>
      <c r="G334" s="67">
        <f t="shared" si="33"/>
        <v>0.3</v>
      </c>
      <c r="H334" s="68"/>
      <c r="I334" s="69">
        <f t="shared" si="34"/>
        <v>0</v>
      </c>
    </row>
    <row r="335" spans="1:9">
      <c r="A335" s="231">
        <v>3.4</v>
      </c>
      <c r="B335" s="6" t="s">
        <v>365</v>
      </c>
      <c r="C335" s="38" t="s">
        <v>3069</v>
      </c>
      <c r="D335" s="38" t="s">
        <v>137</v>
      </c>
      <c r="E335" s="54" t="s">
        <v>133</v>
      </c>
      <c r="F335" s="39">
        <v>0.3</v>
      </c>
      <c r="G335" s="67">
        <f t="shared" si="33"/>
        <v>0.3</v>
      </c>
      <c r="H335" s="68"/>
      <c r="I335" s="69">
        <f t="shared" si="34"/>
        <v>0</v>
      </c>
    </row>
    <row r="336" spans="1:9">
      <c r="A336" s="231">
        <v>3.4</v>
      </c>
      <c r="B336" s="6" t="s">
        <v>366</v>
      </c>
      <c r="C336" s="38" t="s">
        <v>3069</v>
      </c>
      <c r="D336" s="38" t="s">
        <v>139</v>
      </c>
      <c r="E336" s="54" t="s">
        <v>133</v>
      </c>
      <c r="F336" s="39">
        <v>0.3</v>
      </c>
      <c r="G336" s="67">
        <f t="shared" si="33"/>
        <v>0.3</v>
      </c>
      <c r="H336" s="68"/>
      <c r="I336" s="69">
        <f t="shared" si="34"/>
        <v>0</v>
      </c>
    </row>
    <row r="337" spans="1:9">
      <c r="A337" s="231">
        <v>3.4</v>
      </c>
      <c r="B337" s="6" t="s">
        <v>367</v>
      </c>
      <c r="C337" s="38" t="s">
        <v>3069</v>
      </c>
      <c r="D337" s="38" t="s">
        <v>141</v>
      </c>
      <c r="E337" s="54" t="s">
        <v>133</v>
      </c>
      <c r="F337" s="39">
        <v>0.3</v>
      </c>
      <c r="G337" s="67">
        <f t="shared" si="33"/>
        <v>0.3</v>
      </c>
      <c r="H337" s="68"/>
      <c r="I337" s="69">
        <f t="shared" si="34"/>
        <v>0</v>
      </c>
    </row>
    <row r="338" spans="1:9">
      <c r="A338" s="231">
        <v>3.4</v>
      </c>
      <c r="B338" s="6" t="s">
        <v>3799</v>
      </c>
      <c r="C338" s="38" t="s">
        <v>3069</v>
      </c>
      <c r="D338" s="38" t="s">
        <v>143</v>
      </c>
      <c r="E338" s="54" t="s">
        <v>133</v>
      </c>
      <c r="F338" s="39">
        <v>0.3</v>
      </c>
      <c r="G338" s="67">
        <f>F338*(1-Скидка_SUNMIGHT)</f>
        <v>0.3</v>
      </c>
      <c r="H338" s="68"/>
      <c r="I338" s="69">
        <f>G338*H338</f>
        <v>0</v>
      </c>
    </row>
    <row r="339" spans="1:9">
      <c r="A339" s="231">
        <v>3.4</v>
      </c>
      <c r="B339" s="6" t="s">
        <v>368</v>
      </c>
      <c r="C339" s="38" t="s">
        <v>3069</v>
      </c>
      <c r="D339" s="38" t="s">
        <v>145</v>
      </c>
      <c r="E339" s="54" t="s">
        <v>133</v>
      </c>
      <c r="F339" s="39">
        <v>0.3</v>
      </c>
      <c r="G339" s="67">
        <f t="shared" si="33"/>
        <v>0.3</v>
      </c>
      <c r="H339" s="68"/>
      <c r="I339" s="69">
        <f t="shared" si="34"/>
        <v>0</v>
      </c>
    </row>
    <row r="340" spans="1:9">
      <c r="A340" s="231">
        <v>3.4</v>
      </c>
      <c r="B340" s="6" t="s">
        <v>369</v>
      </c>
      <c r="C340" s="38" t="s">
        <v>3069</v>
      </c>
      <c r="D340" s="38" t="s">
        <v>149</v>
      </c>
      <c r="E340" s="54" t="s">
        <v>133</v>
      </c>
      <c r="F340" s="39">
        <v>0.3</v>
      </c>
      <c r="G340" s="67">
        <f t="shared" si="33"/>
        <v>0.3</v>
      </c>
      <c r="H340" s="68"/>
      <c r="I340" s="69">
        <f t="shared" si="34"/>
        <v>0</v>
      </c>
    </row>
    <row r="341" spans="1:9">
      <c r="A341" s="231">
        <v>3.4</v>
      </c>
      <c r="B341" s="6" t="s">
        <v>370</v>
      </c>
      <c r="C341" s="6" t="s">
        <v>3069</v>
      </c>
      <c r="D341" s="6" t="s">
        <v>153</v>
      </c>
      <c r="E341" s="54" t="s">
        <v>133</v>
      </c>
      <c r="F341" s="39">
        <v>0.3</v>
      </c>
      <c r="G341" s="67">
        <f t="shared" si="33"/>
        <v>0.3</v>
      </c>
      <c r="H341" s="68"/>
      <c r="I341" s="69">
        <f t="shared" si="34"/>
        <v>0</v>
      </c>
    </row>
    <row r="342" spans="1:9">
      <c r="A342" s="231">
        <v>3.4</v>
      </c>
      <c r="B342" s="6" t="s">
        <v>371</v>
      </c>
      <c r="C342" s="6" t="s">
        <v>3069</v>
      </c>
      <c r="D342" s="6" t="s">
        <v>155</v>
      </c>
      <c r="E342" s="54" t="s">
        <v>133</v>
      </c>
      <c r="F342" s="39">
        <v>0.3</v>
      </c>
      <c r="G342" s="67">
        <f t="shared" si="33"/>
        <v>0.3</v>
      </c>
      <c r="H342" s="68"/>
      <c r="I342" s="69">
        <f t="shared" si="34"/>
        <v>0</v>
      </c>
    </row>
    <row r="343" spans="1:9">
      <c r="A343" s="231">
        <v>3.4</v>
      </c>
      <c r="B343" s="6" t="s">
        <v>372</v>
      </c>
      <c r="C343" s="6" t="s">
        <v>3069</v>
      </c>
      <c r="D343" s="6" t="s">
        <v>157</v>
      </c>
      <c r="E343" s="54" t="s">
        <v>133</v>
      </c>
      <c r="F343" s="39">
        <v>0.3</v>
      </c>
      <c r="G343" s="67">
        <f t="shared" si="33"/>
        <v>0.3</v>
      </c>
      <c r="H343" s="68"/>
      <c r="I343" s="69">
        <f t="shared" si="34"/>
        <v>0</v>
      </c>
    </row>
    <row r="344" spans="1:9">
      <c r="A344" s="231">
        <v>3.2</v>
      </c>
      <c r="B344" s="6" t="s">
        <v>3835</v>
      </c>
      <c r="C344" s="6" t="s">
        <v>3527</v>
      </c>
      <c r="D344" s="6" t="s">
        <v>158</v>
      </c>
      <c r="E344" s="54" t="s">
        <v>133</v>
      </c>
      <c r="F344" s="39">
        <v>0.32</v>
      </c>
      <c r="G344" s="67">
        <f t="shared" si="33"/>
        <v>0.32</v>
      </c>
      <c r="H344" s="68"/>
      <c r="I344" s="69">
        <f t="shared" si="34"/>
        <v>0</v>
      </c>
    </row>
    <row r="345" spans="1:9">
      <c r="A345" s="231">
        <v>2.9</v>
      </c>
      <c r="B345" s="6" t="s">
        <v>3836</v>
      </c>
      <c r="C345" s="6" t="s">
        <v>3527</v>
      </c>
      <c r="D345" s="6" t="s">
        <v>159</v>
      </c>
      <c r="E345" s="54" t="s">
        <v>133</v>
      </c>
      <c r="F345" s="39">
        <v>0.35</v>
      </c>
      <c r="G345" s="67">
        <f t="shared" si="33"/>
        <v>0.35</v>
      </c>
      <c r="H345" s="68"/>
      <c r="I345" s="69">
        <f t="shared" si="34"/>
        <v>0</v>
      </c>
    </row>
    <row r="346" spans="1:9">
      <c r="A346" s="231">
        <v>2.9</v>
      </c>
      <c r="B346" s="6" t="s">
        <v>3837</v>
      </c>
      <c r="C346" s="6" t="s">
        <v>3527</v>
      </c>
      <c r="D346" s="6" t="s">
        <v>160</v>
      </c>
      <c r="E346" s="54" t="s">
        <v>133</v>
      </c>
      <c r="F346" s="39">
        <v>0.35</v>
      </c>
      <c r="G346" s="67">
        <f t="shared" si="33"/>
        <v>0.35</v>
      </c>
      <c r="H346" s="68"/>
      <c r="I346" s="69">
        <f t="shared" si="34"/>
        <v>0</v>
      </c>
    </row>
    <row r="347" spans="1:9">
      <c r="A347" s="21"/>
      <c r="B347" s="6"/>
      <c r="C347" s="40"/>
      <c r="D347" s="40"/>
      <c r="E347" s="54"/>
      <c r="F347" s="39"/>
      <c r="G347" s="67"/>
      <c r="H347" s="68"/>
      <c r="I347" s="69"/>
    </row>
    <row r="348" spans="1:9">
      <c r="A348" s="231">
        <v>4.9000000000000004</v>
      </c>
      <c r="B348" s="6" t="s">
        <v>373</v>
      </c>
      <c r="C348" s="4" t="s">
        <v>3070</v>
      </c>
      <c r="D348" s="4" t="s">
        <v>128</v>
      </c>
      <c r="E348" s="54" t="s">
        <v>126</v>
      </c>
      <c r="F348" s="39">
        <v>0.43</v>
      </c>
      <c r="G348" s="67">
        <f t="shared" ref="G348:G365" si="35">F348*(1-Скидка_SUNMIGHT)</f>
        <v>0.43</v>
      </c>
      <c r="H348" s="68"/>
      <c r="I348" s="69">
        <f t="shared" si="34"/>
        <v>0</v>
      </c>
    </row>
    <row r="349" spans="1:9">
      <c r="A349" s="231">
        <v>4.9000000000000004</v>
      </c>
      <c r="B349" s="6" t="s">
        <v>374</v>
      </c>
      <c r="C349" s="4" t="s">
        <v>3070</v>
      </c>
      <c r="D349" s="4" t="s">
        <v>130</v>
      </c>
      <c r="E349" s="54" t="s">
        <v>126</v>
      </c>
      <c r="F349" s="39">
        <v>0.43</v>
      </c>
      <c r="G349" s="67">
        <f t="shared" si="35"/>
        <v>0.43</v>
      </c>
      <c r="H349" s="68"/>
      <c r="I349" s="69">
        <f t="shared" si="34"/>
        <v>0</v>
      </c>
    </row>
    <row r="350" spans="1:9">
      <c r="A350" s="231">
        <v>2.8</v>
      </c>
      <c r="B350" s="6" t="s">
        <v>375</v>
      </c>
      <c r="C350" s="6" t="s">
        <v>3070</v>
      </c>
      <c r="D350" s="6" t="s">
        <v>132</v>
      </c>
      <c r="E350" s="54" t="s">
        <v>133</v>
      </c>
      <c r="F350" s="39">
        <v>0.37</v>
      </c>
      <c r="G350" s="67">
        <f t="shared" si="35"/>
        <v>0.37</v>
      </c>
      <c r="H350" s="68"/>
      <c r="I350" s="69">
        <f t="shared" si="34"/>
        <v>0</v>
      </c>
    </row>
    <row r="351" spans="1:9">
      <c r="A351" s="231">
        <v>3.1</v>
      </c>
      <c r="B351" s="6" t="s">
        <v>376</v>
      </c>
      <c r="C351" s="6" t="s">
        <v>3070</v>
      </c>
      <c r="D351" s="6" t="s">
        <v>135</v>
      </c>
      <c r="E351" s="54" t="s">
        <v>133</v>
      </c>
      <c r="F351" s="39">
        <v>0.33</v>
      </c>
      <c r="G351" s="67">
        <f t="shared" si="35"/>
        <v>0.33</v>
      </c>
      <c r="H351" s="68"/>
      <c r="I351" s="69">
        <f t="shared" si="34"/>
        <v>0</v>
      </c>
    </row>
    <row r="352" spans="1:9">
      <c r="A352" s="231">
        <v>3.1</v>
      </c>
      <c r="B352" s="6" t="s">
        <v>377</v>
      </c>
      <c r="C352" s="6" t="s">
        <v>3070</v>
      </c>
      <c r="D352" s="6" t="s">
        <v>137</v>
      </c>
      <c r="E352" s="54" t="s">
        <v>133</v>
      </c>
      <c r="F352" s="39">
        <v>0.33</v>
      </c>
      <c r="G352" s="67">
        <f t="shared" si="35"/>
        <v>0.33</v>
      </c>
      <c r="H352" s="68"/>
      <c r="I352" s="69">
        <f t="shared" si="34"/>
        <v>0</v>
      </c>
    </row>
    <row r="353" spans="1:9">
      <c r="A353" s="231">
        <v>3.1</v>
      </c>
      <c r="B353" s="6" t="s">
        <v>378</v>
      </c>
      <c r="C353" s="6" t="s">
        <v>3070</v>
      </c>
      <c r="D353" s="6" t="s">
        <v>139</v>
      </c>
      <c r="E353" s="54" t="s">
        <v>133</v>
      </c>
      <c r="F353" s="39">
        <v>0.33</v>
      </c>
      <c r="G353" s="67">
        <f t="shared" si="35"/>
        <v>0.33</v>
      </c>
      <c r="H353" s="68"/>
      <c r="I353" s="69">
        <f t="shared" si="34"/>
        <v>0</v>
      </c>
    </row>
    <row r="354" spans="1:9">
      <c r="A354" s="231">
        <v>3.1</v>
      </c>
      <c r="B354" s="6" t="s">
        <v>379</v>
      </c>
      <c r="C354" s="6" t="s">
        <v>3070</v>
      </c>
      <c r="D354" s="6" t="s">
        <v>141</v>
      </c>
      <c r="E354" s="54" t="s">
        <v>133</v>
      </c>
      <c r="F354" s="39">
        <v>0.33</v>
      </c>
      <c r="G354" s="67">
        <f t="shared" si="35"/>
        <v>0.33</v>
      </c>
      <c r="H354" s="68"/>
      <c r="I354" s="69">
        <f t="shared" si="34"/>
        <v>0</v>
      </c>
    </row>
    <row r="355" spans="1:9">
      <c r="A355" s="231">
        <v>3.1</v>
      </c>
      <c r="B355" s="6" t="s">
        <v>380</v>
      </c>
      <c r="C355" s="6" t="s">
        <v>3070</v>
      </c>
      <c r="D355" s="6" t="s">
        <v>143</v>
      </c>
      <c r="E355" s="54" t="s">
        <v>133</v>
      </c>
      <c r="F355" s="39">
        <v>0.33</v>
      </c>
      <c r="G355" s="67">
        <f t="shared" si="35"/>
        <v>0.33</v>
      </c>
      <c r="H355" s="68"/>
      <c r="I355" s="69">
        <f t="shared" si="34"/>
        <v>0</v>
      </c>
    </row>
    <row r="356" spans="1:9">
      <c r="A356" s="231">
        <v>3.1</v>
      </c>
      <c r="B356" s="6" t="s">
        <v>381</v>
      </c>
      <c r="C356" s="6" t="s">
        <v>3070</v>
      </c>
      <c r="D356" s="6" t="s">
        <v>145</v>
      </c>
      <c r="E356" s="54" t="s">
        <v>133</v>
      </c>
      <c r="F356" s="39">
        <v>0.33</v>
      </c>
      <c r="G356" s="67">
        <f t="shared" si="35"/>
        <v>0.33</v>
      </c>
      <c r="H356" s="68"/>
      <c r="I356" s="69">
        <f t="shared" si="34"/>
        <v>0</v>
      </c>
    </row>
    <row r="357" spans="1:9">
      <c r="A357" s="231">
        <v>3.1</v>
      </c>
      <c r="B357" s="6" t="s">
        <v>382</v>
      </c>
      <c r="C357" s="6" t="s">
        <v>3070</v>
      </c>
      <c r="D357" s="6" t="s">
        <v>147</v>
      </c>
      <c r="E357" s="54" t="s">
        <v>133</v>
      </c>
      <c r="F357" s="39">
        <v>0.33</v>
      </c>
      <c r="G357" s="67">
        <f t="shared" si="35"/>
        <v>0.33</v>
      </c>
      <c r="H357" s="68"/>
      <c r="I357" s="69">
        <f t="shared" si="34"/>
        <v>0</v>
      </c>
    </row>
    <row r="358" spans="1:9">
      <c r="A358" s="231">
        <v>3.1</v>
      </c>
      <c r="B358" s="6" t="s">
        <v>383</v>
      </c>
      <c r="C358" s="6" t="s">
        <v>3070</v>
      </c>
      <c r="D358" s="6" t="s">
        <v>149</v>
      </c>
      <c r="E358" s="54" t="s">
        <v>133</v>
      </c>
      <c r="F358" s="39">
        <v>0.33</v>
      </c>
      <c r="G358" s="67">
        <f t="shared" si="35"/>
        <v>0.33</v>
      </c>
      <c r="H358" s="68"/>
      <c r="I358" s="69">
        <f t="shared" si="34"/>
        <v>0</v>
      </c>
    </row>
    <row r="359" spans="1:9">
      <c r="A359" s="231">
        <v>3.1</v>
      </c>
      <c r="B359" s="6" t="s">
        <v>384</v>
      </c>
      <c r="C359" s="6" t="s">
        <v>3070</v>
      </c>
      <c r="D359" s="6" t="s">
        <v>151</v>
      </c>
      <c r="E359" s="54" t="s">
        <v>133</v>
      </c>
      <c r="F359" s="39">
        <v>0.33</v>
      </c>
      <c r="G359" s="67">
        <f t="shared" si="35"/>
        <v>0.33</v>
      </c>
      <c r="H359" s="68"/>
      <c r="I359" s="69">
        <f t="shared" si="34"/>
        <v>0</v>
      </c>
    </row>
    <row r="360" spans="1:9">
      <c r="A360" s="231">
        <v>3.1</v>
      </c>
      <c r="B360" s="6" t="s">
        <v>385</v>
      </c>
      <c r="C360" s="6" t="s">
        <v>3070</v>
      </c>
      <c r="D360" s="6" t="s">
        <v>153</v>
      </c>
      <c r="E360" s="54" t="s">
        <v>133</v>
      </c>
      <c r="F360" s="39">
        <v>0.33</v>
      </c>
      <c r="G360" s="67">
        <f t="shared" si="35"/>
        <v>0.33</v>
      </c>
      <c r="H360" s="68"/>
      <c r="I360" s="69">
        <f t="shared" si="34"/>
        <v>0</v>
      </c>
    </row>
    <row r="361" spans="1:9">
      <c r="A361" s="231">
        <v>3.1</v>
      </c>
      <c r="B361" s="6" t="s">
        <v>386</v>
      </c>
      <c r="C361" s="6" t="s">
        <v>3070</v>
      </c>
      <c r="D361" s="6" t="s">
        <v>155</v>
      </c>
      <c r="E361" s="54" t="s">
        <v>133</v>
      </c>
      <c r="F361" s="39">
        <v>0.33</v>
      </c>
      <c r="G361" s="67">
        <f t="shared" si="35"/>
        <v>0.33</v>
      </c>
      <c r="H361" s="68"/>
      <c r="I361" s="69">
        <f t="shared" si="34"/>
        <v>0</v>
      </c>
    </row>
    <row r="362" spans="1:9">
      <c r="A362" s="231">
        <v>3.1</v>
      </c>
      <c r="B362" s="6" t="s">
        <v>387</v>
      </c>
      <c r="C362" s="6" t="s">
        <v>3070</v>
      </c>
      <c r="D362" s="6" t="s">
        <v>157</v>
      </c>
      <c r="E362" s="54" t="s">
        <v>133</v>
      </c>
      <c r="F362" s="39">
        <v>0.33</v>
      </c>
      <c r="G362" s="67">
        <f t="shared" si="35"/>
        <v>0.33</v>
      </c>
      <c r="H362" s="68"/>
      <c r="I362" s="69">
        <f t="shared" si="34"/>
        <v>0</v>
      </c>
    </row>
    <row r="363" spans="1:9">
      <c r="A363" s="231">
        <v>2.9</v>
      </c>
      <c r="B363" s="6" t="s">
        <v>3838</v>
      </c>
      <c r="C363" s="6" t="s">
        <v>3528</v>
      </c>
      <c r="D363" s="6" t="s">
        <v>158</v>
      </c>
      <c r="E363" s="54" t="s">
        <v>133</v>
      </c>
      <c r="F363" s="39">
        <v>0.36</v>
      </c>
      <c r="G363" s="67">
        <f t="shared" si="35"/>
        <v>0.36</v>
      </c>
      <c r="H363" s="68"/>
      <c r="I363" s="69">
        <f t="shared" si="34"/>
        <v>0</v>
      </c>
    </row>
    <row r="364" spans="1:9">
      <c r="A364" s="231">
        <v>2.5</v>
      </c>
      <c r="B364" s="6" t="s">
        <v>3839</v>
      </c>
      <c r="C364" s="6" t="s">
        <v>3528</v>
      </c>
      <c r="D364" s="6" t="s">
        <v>159</v>
      </c>
      <c r="E364" s="54" t="s">
        <v>133</v>
      </c>
      <c r="F364" s="39">
        <v>0.41</v>
      </c>
      <c r="G364" s="67">
        <f t="shared" si="35"/>
        <v>0.41</v>
      </c>
      <c r="H364" s="68"/>
      <c r="I364" s="69">
        <f t="shared" si="34"/>
        <v>0</v>
      </c>
    </row>
    <row r="365" spans="1:9">
      <c r="A365" s="231">
        <v>2.5</v>
      </c>
      <c r="B365" s="6" t="s">
        <v>3840</v>
      </c>
      <c r="C365" s="6" t="s">
        <v>3528</v>
      </c>
      <c r="D365" s="6" t="s">
        <v>160</v>
      </c>
      <c r="E365" s="54" t="s">
        <v>133</v>
      </c>
      <c r="F365" s="39">
        <v>0.41</v>
      </c>
      <c r="G365" s="67">
        <f t="shared" si="35"/>
        <v>0.41</v>
      </c>
      <c r="H365" s="68"/>
      <c r="I365" s="69">
        <f t="shared" si="34"/>
        <v>0</v>
      </c>
    </row>
    <row r="366" spans="1:9">
      <c r="A366" s="21"/>
      <c r="B366" s="6"/>
      <c r="C366" s="6"/>
      <c r="D366" s="6"/>
      <c r="E366" s="54"/>
      <c r="F366" s="39"/>
      <c r="G366" s="67"/>
      <c r="H366" s="68"/>
      <c r="I366" s="69"/>
    </row>
    <row r="367" spans="1:9">
      <c r="A367" s="231">
        <v>4.9000000000000004</v>
      </c>
      <c r="B367" s="6" t="s">
        <v>388</v>
      </c>
      <c r="C367" s="6" t="s">
        <v>3071</v>
      </c>
      <c r="D367" s="6" t="s">
        <v>128</v>
      </c>
      <c r="E367" s="54" t="s">
        <v>126</v>
      </c>
      <c r="F367" s="39">
        <v>0.43</v>
      </c>
      <c r="G367" s="67">
        <f t="shared" ref="G367:G384" si="36">F367*(1-Скидка_SUNMIGHT)</f>
        <v>0.43</v>
      </c>
      <c r="H367" s="68"/>
      <c r="I367" s="69">
        <f t="shared" si="34"/>
        <v>0</v>
      </c>
    </row>
    <row r="368" spans="1:9">
      <c r="A368" s="231">
        <v>4.9000000000000004</v>
      </c>
      <c r="B368" s="6" t="s">
        <v>389</v>
      </c>
      <c r="C368" s="6" t="s">
        <v>3071</v>
      </c>
      <c r="D368" s="6" t="s">
        <v>130</v>
      </c>
      <c r="E368" s="54" t="s">
        <v>126</v>
      </c>
      <c r="F368" s="39">
        <v>0.43</v>
      </c>
      <c r="G368" s="67">
        <f t="shared" si="36"/>
        <v>0.43</v>
      </c>
      <c r="H368" s="68"/>
      <c r="I368" s="69">
        <f t="shared" si="34"/>
        <v>0</v>
      </c>
    </row>
    <row r="369" spans="1:9">
      <c r="A369" s="231">
        <v>2.8</v>
      </c>
      <c r="B369" s="6" t="s">
        <v>390</v>
      </c>
      <c r="C369" s="6" t="s">
        <v>3071</v>
      </c>
      <c r="D369" s="6" t="s">
        <v>132</v>
      </c>
      <c r="E369" s="54" t="s">
        <v>133</v>
      </c>
      <c r="F369" s="39">
        <v>0.37</v>
      </c>
      <c r="G369" s="67">
        <f t="shared" si="36"/>
        <v>0.37</v>
      </c>
      <c r="H369" s="68"/>
      <c r="I369" s="69">
        <f t="shared" si="34"/>
        <v>0</v>
      </c>
    </row>
    <row r="370" spans="1:9">
      <c r="A370" s="231">
        <v>3.1</v>
      </c>
      <c r="B370" s="6" t="s">
        <v>391</v>
      </c>
      <c r="C370" s="6" t="s">
        <v>3071</v>
      </c>
      <c r="D370" s="6" t="s">
        <v>135</v>
      </c>
      <c r="E370" s="54" t="s">
        <v>133</v>
      </c>
      <c r="F370" s="39">
        <v>0.33</v>
      </c>
      <c r="G370" s="67">
        <f t="shared" si="36"/>
        <v>0.33</v>
      </c>
      <c r="H370" s="68"/>
      <c r="I370" s="69">
        <f t="shared" si="34"/>
        <v>0</v>
      </c>
    </row>
    <row r="371" spans="1:9">
      <c r="A371" s="231">
        <v>3.1</v>
      </c>
      <c r="B371" s="6" t="s">
        <v>392</v>
      </c>
      <c r="C371" s="6" t="s">
        <v>3071</v>
      </c>
      <c r="D371" s="6" t="s">
        <v>137</v>
      </c>
      <c r="E371" s="54" t="s">
        <v>133</v>
      </c>
      <c r="F371" s="39">
        <v>0.33</v>
      </c>
      <c r="G371" s="67">
        <f t="shared" si="36"/>
        <v>0.33</v>
      </c>
      <c r="H371" s="68"/>
      <c r="I371" s="69">
        <f t="shared" si="34"/>
        <v>0</v>
      </c>
    </row>
    <row r="372" spans="1:9">
      <c r="A372" s="231">
        <v>3.1</v>
      </c>
      <c r="B372" s="6" t="s">
        <v>393</v>
      </c>
      <c r="C372" s="6" t="s">
        <v>3071</v>
      </c>
      <c r="D372" s="6" t="s">
        <v>139</v>
      </c>
      <c r="E372" s="54" t="s">
        <v>133</v>
      </c>
      <c r="F372" s="39">
        <v>0.33</v>
      </c>
      <c r="G372" s="67">
        <f t="shared" si="36"/>
        <v>0.33</v>
      </c>
      <c r="H372" s="68"/>
      <c r="I372" s="69">
        <f t="shared" si="34"/>
        <v>0</v>
      </c>
    </row>
    <row r="373" spans="1:9">
      <c r="A373" s="231">
        <v>3.1</v>
      </c>
      <c r="B373" s="6" t="s">
        <v>394</v>
      </c>
      <c r="C373" s="6" t="s">
        <v>3071</v>
      </c>
      <c r="D373" s="6" t="s">
        <v>141</v>
      </c>
      <c r="E373" s="54" t="s">
        <v>133</v>
      </c>
      <c r="F373" s="39">
        <v>0.33</v>
      </c>
      <c r="G373" s="67">
        <f t="shared" si="36"/>
        <v>0.33</v>
      </c>
      <c r="H373" s="68"/>
      <c r="I373" s="69">
        <f t="shared" si="34"/>
        <v>0</v>
      </c>
    </row>
    <row r="374" spans="1:9">
      <c r="A374" s="231">
        <v>3.1</v>
      </c>
      <c r="B374" s="6" t="s">
        <v>395</v>
      </c>
      <c r="C374" s="6" t="s">
        <v>3071</v>
      </c>
      <c r="D374" s="6" t="s">
        <v>143</v>
      </c>
      <c r="E374" s="54" t="s">
        <v>133</v>
      </c>
      <c r="F374" s="39">
        <v>0.33</v>
      </c>
      <c r="G374" s="67">
        <f t="shared" si="36"/>
        <v>0.33</v>
      </c>
      <c r="H374" s="68"/>
      <c r="I374" s="69">
        <f t="shared" si="34"/>
        <v>0</v>
      </c>
    </row>
    <row r="375" spans="1:9">
      <c r="A375" s="231">
        <v>3.1</v>
      </c>
      <c r="B375" s="6" t="s">
        <v>396</v>
      </c>
      <c r="C375" s="6" t="s">
        <v>3071</v>
      </c>
      <c r="D375" s="6" t="s">
        <v>145</v>
      </c>
      <c r="E375" s="54" t="s">
        <v>133</v>
      </c>
      <c r="F375" s="39">
        <v>0.33</v>
      </c>
      <c r="G375" s="67">
        <f t="shared" si="36"/>
        <v>0.33</v>
      </c>
      <c r="H375" s="68"/>
      <c r="I375" s="69">
        <f t="shared" si="34"/>
        <v>0</v>
      </c>
    </row>
    <row r="376" spans="1:9">
      <c r="A376" s="231">
        <v>3.1</v>
      </c>
      <c r="B376" s="6" t="s">
        <v>397</v>
      </c>
      <c r="C376" s="6" t="s">
        <v>3071</v>
      </c>
      <c r="D376" s="6" t="s">
        <v>147</v>
      </c>
      <c r="E376" s="54" t="s">
        <v>133</v>
      </c>
      <c r="F376" s="39">
        <v>0.33</v>
      </c>
      <c r="G376" s="67">
        <f t="shared" si="36"/>
        <v>0.33</v>
      </c>
      <c r="H376" s="68"/>
      <c r="I376" s="69">
        <f t="shared" si="34"/>
        <v>0</v>
      </c>
    </row>
    <row r="377" spans="1:9">
      <c r="A377" s="231">
        <v>3.1</v>
      </c>
      <c r="B377" s="6" t="s">
        <v>398</v>
      </c>
      <c r="C377" s="6" t="s">
        <v>3071</v>
      </c>
      <c r="D377" s="6" t="s">
        <v>149</v>
      </c>
      <c r="E377" s="54" t="s">
        <v>133</v>
      </c>
      <c r="F377" s="39">
        <v>0.33</v>
      </c>
      <c r="G377" s="67">
        <f t="shared" si="36"/>
        <v>0.33</v>
      </c>
      <c r="H377" s="68"/>
      <c r="I377" s="69">
        <f t="shared" si="34"/>
        <v>0</v>
      </c>
    </row>
    <row r="378" spans="1:9">
      <c r="A378" s="231">
        <v>3.1</v>
      </c>
      <c r="B378" s="6" t="s">
        <v>399</v>
      </c>
      <c r="C378" s="6" t="s">
        <v>3071</v>
      </c>
      <c r="D378" s="6" t="s">
        <v>151</v>
      </c>
      <c r="E378" s="54" t="s">
        <v>133</v>
      </c>
      <c r="F378" s="39">
        <v>0.33</v>
      </c>
      <c r="G378" s="67">
        <f t="shared" si="36"/>
        <v>0.33</v>
      </c>
      <c r="H378" s="68"/>
      <c r="I378" s="69">
        <f t="shared" si="34"/>
        <v>0</v>
      </c>
    </row>
    <row r="379" spans="1:9">
      <c r="A379" s="231">
        <v>3.1</v>
      </c>
      <c r="B379" s="6" t="s">
        <v>400</v>
      </c>
      <c r="C379" s="6" t="s">
        <v>3071</v>
      </c>
      <c r="D379" s="6" t="s">
        <v>153</v>
      </c>
      <c r="E379" s="54" t="s">
        <v>133</v>
      </c>
      <c r="F379" s="39">
        <v>0.33</v>
      </c>
      <c r="G379" s="67">
        <f t="shared" si="36"/>
        <v>0.33</v>
      </c>
      <c r="H379" s="68"/>
      <c r="I379" s="69">
        <f t="shared" si="34"/>
        <v>0</v>
      </c>
    </row>
    <row r="380" spans="1:9">
      <c r="A380" s="231">
        <v>3.1</v>
      </c>
      <c r="B380" s="6" t="s">
        <v>401</v>
      </c>
      <c r="C380" s="6" t="s">
        <v>3071</v>
      </c>
      <c r="D380" s="6" t="s">
        <v>155</v>
      </c>
      <c r="E380" s="54" t="s">
        <v>133</v>
      </c>
      <c r="F380" s="39">
        <v>0.33</v>
      </c>
      <c r="G380" s="67">
        <f t="shared" si="36"/>
        <v>0.33</v>
      </c>
      <c r="H380" s="68"/>
      <c r="I380" s="69">
        <f t="shared" si="34"/>
        <v>0</v>
      </c>
    </row>
    <row r="381" spans="1:9">
      <c r="A381" s="231">
        <v>3.1</v>
      </c>
      <c r="B381" s="6" t="s">
        <v>402</v>
      </c>
      <c r="C381" s="6" t="s">
        <v>3071</v>
      </c>
      <c r="D381" s="6" t="s">
        <v>157</v>
      </c>
      <c r="E381" s="54" t="s">
        <v>133</v>
      </c>
      <c r="F381" s="39">
        <v>0.33</v>
      </c>
      <c r="G381" s="67">
        <f t="shared" si="36"/>
        <v>0.33</v>
      </c>
      <c r="H381" s="68"/>
      <c r="I381" s="69">
        <f t="shared" si="34"/>
        <v>0</v>
      </c>
    </row>
    <row r="382" spans="1:9">
      <c r="A382" s="231">
        <v>2.9</v>
      </c>
      <c r="B382" s="6" t="s">
        <v>403</v>
      </c>
      <c r="C382" s="6" t="s">
        <v>3529</v>
      </c>
      <c r="D382" s="6" t="s">
        <v>158</v>
      </c>
      <c r="E382" s="54" t="s">
        <v>133</v>
      </c>
      <c r="F382" s="39">
        <v>0.36</v>
      </c>
      <c r="G382" s="67">
        <f t="shared" si="36"/>
        <v>0.36</v>
      </c>
      <c r="H382" s="68"/>
      <c r="I382" s="69">
        <f t="shared" si="34"/>
        <v>0</v>
      </c>
    </row>
    <row r="383" spans="1:9">
      <c r="A383" s="231">
        <v>2.5</v>
      </c>
      <c r="B383" s="6" t="s">
        <v>3841</v>
      </c>
      <c r="C383" s="6" t="s">
        <v>3529</v>
      </c>
      <c r="D383" s="6" t="s">
        <v>159</v>
      </c>
      <c r="E383" s="54" t="s">
        <v>133</v>
      </c>
      <c r="F383" s="39">
        <v>0.41</v>
      </c>
      <c r="G383" s="67">
        <f t="shared" si="36"/>
        <v>0.41</v>
      </c>
      <c r="H383" s="68"/>
      <c r="I383" s="69">
        <f t="shared" si="34"/>
        <v>0</v>
      </c>
    </row>
    <row r="384" spans="1:9">
      <c r="A384" s="231">
        <v>2.5</v>
      </c>
      <c r="B384" s="6" t="s">
        <v>404</v>
      </c>
      <c r="C384" s="6" t="s">
        <v>3529</v>
      </c>
      <c r="D384" s="6" t="s">
        <v>160</v>
      </c>
      <c r="E384" s="54" t="s">
        <v>133</v>
      </c>
      <c r="F384" s="39">
        <v>0.41</v>
      </c>
      <c r="G384" s="67">
        <f t="shared" si="36"/>
        <v>0.41</v>
      </c>
      <c r="H384" s="68"/>
      <c r="I384" s="69">
        <f t="shared" si="34"/>
        <v>0</v>
      </c>
    </row>
    <row r="385" spans="1:9">
      <c r="A385" s="21"/>
      <c r="B385" s="6"/>
      <c r="C385" s="6"/>
      <c r="D385" s="6"/>
      <c r="E385" s="54"/>
      <c r="F385" s="39"/>
      <c r="G385" s="67"/>
      <c r="H385" s="68"/>
      <c r="I385" s="69"/>
    </row>
    <row r="386" spans="1:9">
      <c r="A386" s="231">
        <v>2.4</v>
      </c>
      <c r="B386" s="6" t="s">
        <v>405</v>
      </c>
      <c r="C386" s="6" t="s">
        <v>3072</v>
      </c>
      <c r="D386" s="6" t="s">
        <v>128</v>
      </c>
      <c r="E386" s="54" t="s">
        <v>126</v>
      </c>
      <c r="F386" s="39">
        <v>0.42</v>
      </c>
      <c r="G386" s="67">
        <f t="shared" ref="G386:G403" si="37">F386*(1-Скидка_SUNMIGHT)</f>
        <v>0.42</v>
      </c>
      <c r="H386" s="68"/>
      <c r="I386" s="69">
        <f t="shared" si="34"/>
        <v>0</v>
      </c>
    </row>
    <row r="387" spans="1:9">
      <c r="A387" s="231">
        <v>2.4</v>
      </c>
      <c r="B387" s="6" t="s">
        <v>406</v>
      </c>
      <c r="C387" s="6" t="s">
        <v>3072</v>
      </c>
      <c r="D387" s="6" t="s">
        <v>130</v>
      </c>
      <c r="E387" s="54" t="s">
        <v>126</v>
      </c>
      <c r="F387" s="39">
        <v>0.42</v>
      </c>
      <c r="G387" s="67">
        <f t="shared" si="37"/>
        <v>0.42</v>
      </c>
      <c r="H387" s="68"/>
      <c r="I387" s="69">
        <f t="shared" si="34"/>
        <v>0</v>
      </c>
    </row>
    <row r="388" spans="1:9">
      <c r="A388" s="231">
        <v>5.9</v>
      </c>
      <c r="B388" s="6" t="s">
        <v>407</v>
      </c>
      <c r="C388" s="6" t="s">
        <v>3072</v>
      </c>
      <c r="D388" s="6" t="s">
        <v>132</v>
      </c>
      <c r="E388" s="54" t="s">
        <v>133</v>
      </c>
      <c r="F388" s="39">
        <v>0.36</v>
      </c>
      <c r="G388" s="67">
        <f t="shared" si="37"/>
        <v>0.36</v>
      </c>
      <c r="H388" s="68"/>
      <c r="I388" s="69">
        <f t="shared" si="34"/>
        <v>0</v>
      </c>
    </row>
    <row r="389" spans="1:9">
      <c r="A389" s="231">
        <v>3.2</v>
      </c>
      <c r="B389" s="6" t="s">
        <v>408</v>
      </c>
      <c r="C389" s="6" t="s">
        <v>3072</v>
      </c>
      <c r="D389" s="6" t="s">
        <v>135</v>
      </c>
      <c r="E389" s="54" t="s">
        <v>133</v>
      </c>
      <c r="F389" s="39">
        <v>0.32</v>
      </c>
      <c r="G389" s="67">
        <f t="shared" si="37"/>
        <v>0.32</v>
      </c>
      <c r="H389" s="68"/>
      <c r="I389" s="69">
        <f t="shared" si="34"/>
        <v>0</v>
      </c>
    </row>
    <row r="390" spans="1:9">
      <c r="A390" s="231">
        <v>3.2</v>
      </c>
      <c r="B390" s="6" t="s">
        <v>409</v>
      </c>
      <c r="C390" s="6" t="s">
        <v>3072</v>
      </c>
      <c r="D390" s="6" t="s">
        <v>137</v>
      </c>
      <c r="E390" s="54" t="s">
        <v>133</v>
      </c>
      <c r="F390" s="39">
        <v>0.32</v>
      </c>
      <c r="G390" s="67">
        <f t="shared" si="37"/>
        <v>0.32</v>
      </c>
      <c r="H390" s="68"/>
      <c r="I390" s="69">
        <f t="shared" si="34"/>
        <v>0</v>
      </c>
    </row>
    <row r="391" spans="1:9">
      <c r="A391" s="231">
        <v>3.2</v>
      </c>
      <c r="B391" s="6" t="s">
        <v>410</v>
      </c>
      <c r="C391" s="6" t="s">
        <v>3072</v>
      </c>
      <c r="D391" s="6" t="s">
        <v>139</v>
      </c>
      <c r="E391" s="54" t="s">
        <v>133</v>
      </c>
      <c r="F391" s="39">
        <v>0.32</v>
      </c>
      <c r="G391" s="67">
        <f t="shared" si="37"/>
        <v>0.32</v>
      </c>
      <c r="H391" s="68"/>
      <c r="I391" s="69">
        <f t="shared" si="34"/>
        <v>0</v>
      </c>
    </row>
    <row r="392" spans="1:9">
      <c r="A392" s="231">
        <v>3.2</v>
      </c>
      <c r="B392" s="6" t="s">
        <v>411</v>
      </c>
      <c r="C392" s="6" t="s">
        <v>3072</v>
      </c>
      <c r="D392" s="6" t="s">
        <v>141</v>
      </c>
      <c r="E392" s="54" t="s">
        <v>133</v>
      </c>
      <c r="F392" s="39">
        <v>0.32</v>
      </c>
      <c r="G392" s="67">
        <f t="shared" si="37"/>
        <v>0.32</v>
      </c>
      <c r="H392" s="68"/>
      <c r="I392" s="69">
        <f t="shared" si="34"/>
        <v>0</v>
      </c>
    </row>
    <row r="393" spans="1:9">
      <c r="A393" s="231">
        <v>3.2</v>
      </c>
      <c r="B393" s="6" t="s">
        <v>412</v>
      </c>
      <c r="C393" s="6" t="s">
        <v>3072</v>
      </c>
      <c r="D393" s="6" t="s">
        <v>143</v>
      </c>
      <c r="E393" s="54" t="s">
        <v>133</v>
      </c>
      <c r="F393" s="39">
        <v>0.32</v>
      </c>
      <c r="G393" s="67">
        <f t="shared" si="37"/>
        <v>0.32</v>
      </c>
      <c r="H393" s="68"/>
      <c r="I393" s="69">
        <f t="shared" si="34"/>
        <v>0</v>
      </c>
    </row>
    <row r="394" spans="1:9">
      <c r="A394" s="231">
        <v>3.2</v>
      </c>
      <c r="B394" s="6" t="s">
        <v>413</v>
      </c>
      <c r="C394" s="6" t="s">
        <v>3072</v>
      </c>
      <c r="D394" s="6" t="s">
        <v>145</v>
      </c>
      <c r="E394" s="54" t="s">
        <v>133</v>
      </c>
      <c r="F394" s="39">
        <v>0.32</v>
      </c>
      <c r="G394" s="67">
        <f t="shared" si="37"/>
        <v>0.32</v>
      </c>
      <c r="H394" s="68"/>
      <c r="I394" s="69">
        <f t="shared" si="34"/>
        <v>0</v>
      </c>
    </row>
    <row r="395" spans="1:9">
      <c r="A395" s="231">
        <v>3.2</v>
      </c>
      <c r="B395" s="6" t="s">
        <v>414</v>
      </c>
      <c r="C395" s="6" t="s">
        <v>3072</v>
      </c>
      <c r="D395" s="6" t="s">
        <v>147</v>
      </c>
      <c r="E395" s="54" t="s">
        <v>133</v>
      </c>
      <c r="F395" s="39">
        <v>0.32</v>
      </c>
      <c r="G395" s="67">
        <f t="shared" si="37"/>
        <v>0.32</v>
      </c>
      <c r="H395" s="68"/>
      <c r="I395" s="69">
        <f t="shared" ref="I395:I458" si="38">G395*H395</f>
        <v>0</v>
      </c>
    </row>
    <row r="396" spans="1:9">
      <c r="A396" s="231">
        <v>3.2</v>
      </c>
      <c r="B396" s="6" t="s">
        <v>415</v>
      </c>
      <c r="C396" s="6" t="s">
        <v>3072</v>
      </c>
      <c r="D396" s="6" t="s">
        <v>149</v>
      </c>
      <c r="E396" s="54" t="s">
        <v>133</v>
      </c>
      <c r="F396" s="39">
        <v>0.32</v>
      </c>
      <c r="G396" s="67">
        <f t="shared" si="37"/>
        <v>0.32</v>
      </c>
      <c r="H396" s="68"/>
      <c r="I396" s="69">
        <f t="shared" si="38"/>
        <v>0</v>
      </c>
    </row>
    <row r="397" spans="1:9">
      <c r="A397" s="231">
        <v>3.2</v>
      </c>
      <c r="B397" s="6" t="s">
        <v>416</v>
      </c>
      <c r="C397" s="6" t="s">
        <v>3072</v>
      </c>
      <c r="D397" s="6" t="s">
        <v>151</v>
      </c>
      <c r="E397" s="54" t="s">
        <v>133</v>
      </c>
      <c r="F397" s="39">
        <v>0.32</v>
      </c>
      <c r="G397" s="67">
        <f t="shared" si="37"/>
        <v>0.32</v>
      </c>
      <c r="H397" s="68"/>
      <c r="I397" s="69">
        <f t="shared" si="38"/>
        <v>0</v>
      </c>
    </row>
    <row r="398" spans="1:9">
      <c r="A398" s="231">
        <v>3.2</v>
      </c>
      <c r="B398" s="6" t="s">
        <v>417</v>
      </c>
      <c r="C398" s="6" t="s">
        <v>3072</v>
      </c>
      <c r="D398" s="6" t="s">
        <v>153</v>
      </c>
      <c r="E398" s="54" t="s">
        <v>133</v>
      </c>
      <c r="F398" s="39">
        <v>0.32</v>
      </c>
      <c r="G398" s="67">
        <f t="shared" si="37"/>
        <v>0.32</v>
      </c>
      <c r="H398" s="68"/>
      <c r="I398" s="69">
        <f t="shared" si="38"/>
        <v>0</v>
      </c>
    </row>
    <row r="399" spans="1:9">
      <c r="A399" s="231">
        <v>3.2</v>
      </c>
      <c r="B399" s="6" t="s">
        <v>418</v>
      </c>
      <c r="C399" s="6" t="s">
        <v>3072</v>
      </c>
      <c r="D399" s="6" t="s">
        <v>155</v>
      </c>
      <c r="E399" s="54" t="s">
        <v>133</v>
      </c>
      <c r="F399" s="39">
        <v>0.32</v>
      </c>
      <c r="G399" s="67">
        <f t="shared" si="37"/>
        <v>0.32</v>
      </c>
      <c r="H399" s="68"/>
      <c r="I399" s="69">
        <f t="shared" si="38"/>
        <v>0</v>
      </c>
    </row>
    <row r="400" spans="1:9">
      <c r="A400" s="231">
        <v>3.2</v>
      </c>
      <c r="B400" s="6" t="s">
        <v>419</v>
      </c>
      <c r="C400" s="6" t="s">
        <v>3072</v>
      </c>
      <c r="D400" s="6" t="s">
        <v>157</v>
      </c>
      <c r="E400" s="54" t="s">
        <v>133</v>
      </c>
      <c r="F400" s="39">
        <v>0.32</v>
      </c>
      <c r="G400" s="67">
        <f t="shared" si="37"/>
        <v>0.32</v>
      </c>
      <c r="H400" s="68"/>
      <c r="I400" s="69">
        <f t="shared" si="38"/>
        <v>0</v>
      </c>
    </row>
    <row r="401" spans="1:9">
      <c r="A401" s="231">
        <v>2.9</v>
      </c>
      <c r="B401" s="6" t="s">
        <v>3842</v>
      </c>
      <c r="C401" s="6" t="s">
        <v>3530</v>
      </c>
      <c r="D401" s="6" t="s">
        <v>158</v>
      </c>
      <c r="E401" s="54" t="s">
        <v>133</v>
      </c>
      <c r="F401" s="39">
        <v>0.35</v>
      </c>
      <c r="G401" s="67">
        <f t="shared" si="37"/>
        <v>0.35</v>
      </c>
      <c r="H401" s="68"/>
      <c r="I401" s="69">
        <f t="shared" si="38"/>
        <v>0</v>
      </c>
    </row>
    <row r="402" spans="1:9">
      <c r="A402" s="231">
        <v>2.6</v>
      </c>
      <c r="B402" s="6" t="s">
        <v>3843</v>
      </c>
      <c r="C402" s="6" t="s">
        <v>3530</v>
      </c>
      <c r="D402" s="6" t="s">
        <v>159</v>
      </c>
      <c r="E402" s="54" t="s">
        <v>133</v>
      </c>
      <c r="F402" s="39">
        <v>0.4</v>
      </c>
      <c r="G402" s="67">
        <f t="shared" si="37"/>
        <v>0.4</v>
      </c>
      <c r="H402" s="68"/>
      <c r="I402" s="69">
        <f t="shared" si="38"/>
        <v>0</v>
      </c>
    </row>
    <row r="403" spans="1:9">
      <c r="A403" s="231">
        <v>2.6</v>
      </c>
      <c r="B403" s="6" t="s">
        <v>3844</v>
      </c>
      <c r="C403" s="6" t="s">
        <v>3530</v>
      </c>
      <c r="D403" s="6" t="s">
        <v>160</v>
      </c>
      <c r="E403" s="54" t="s">
        <v>133</v>
      </c>
      <c r="F403" s="39">
        <v>0.4</v>
      </c>
      <c r="G403" s="67">
        <f t="shared" si="37"/>
        <v>0.4</v>
      </c>
      <c r="H403" s="68"/>
      <c r="I403" s="69">
        <f t="shared" si="38"/>
        <v>0</v>
      </c>
    </row>
    <row r="404" spans="1:9">
      <c r="A404" s="21"/>
      <c r="B404" s="6"/>
      <c r="C404" s="6"/>
      <c r="D404" s="6"/>
      <c r="E404" s="54"/>
      <c r="F404" s="39"/>
      <c r="G404" s="67"/>
      <c r="H404" s="68"/>
      <c r="I404" s="69"/>
    </row>
    <row r="405" spans="1:9">
      <c r="A405" s="231">
        <v>2.9</v>
      </c>
      <c r="B405" s="6" t="s">
        <v>449</v>
      </c>
      <c r="C405" s="6" t="s">
        <v>3073</v>
      </c>
      <c r="D405" s="6" t="s">
        <v>128</v>
      </c>
      <c r="E405" s="54" t="s">
        <v>126</v>
      </c>
      <c r="F405" s="39">
        <v>0.71</v>
      </c>
      <c r="G405" s="67">
        <f t="shared" ref="G405:G415" si="39">F405*(1-Скидка_SUNMIGHT)</f>
        <v>0.71</v>
      </c>
      <c r="H405" s="68"/>
      <c r="I405" s="69">
        <f t="shared" si="38"/>
        <v>0</v>
      </c>
    </row>
    <row r="406" spans="1:9">
      <c r="A406" s="231">
        <v>3</v>
      </c>
      <c r="B406" s="6" t="s">
        <v>450</v>
      </c>
      <c r="C406" s="6" t="s">
        <v>3073</v>
      </c>
      <c r="D406" s="6" t="s">
        <v>130</v>
      </c>
      <c r="E406" s="54" t="s">
        <v>126</v>
      </c>
      <c r="F406" s="39">
        <v>0.68</v>
      </c>
      <c r="G406" s="67">
        <f t="shared" si="39"/>
        <v>0.68</v>
      </c>
      <c r="H406" s="68"/>
      <c r="I406" s="69">
        <f t="shared" si="38"/>
        <v>0</v>
      </c>
    </row>
    <row r="407" spans="1:9">
      <c r="A407" s="231">
        <v>3.5</v>
      </c>
      <c r="B407" s="6" t="s">
        <v>451</v>
      </c>
      <c r="C407" s="6" t="s">
        <v>3073</v>
      </c>
      <c r="D407" s="6" t="s">
        <v>132</v>
      </c>
      <c r="E407" s="54" t="s">
        <v>133</v>
      </c>
      <c r="F407" s="39">
        <v>0.59</v>
      </c>
      <c r="G407" s="67">
        <f t="shared" si="39"/>
        <v>0.59</v>
      </c>
      <c r="H407" s="68"/>
      <c r="I407" s="69">
        <f t="shared" si="38"/>
        <v>0</v>
      </c>
    </row>
    <row r="408" spans="1:9">
      <c r="A408" s="231">
        <v>1.9</v>
      </c>
      <c r="B408" s="6" t="s">
        <v>452</v>
      </c>
      <c r="C408" s="6" t="s">
        <v>3073</v>
      </c>
      <c r="D408" s="6" t="s">
        <v>135</v>
      </c>
      <c r="E408" s="54" t="s">
        <v>133</v>
      </c>
      <c r="F408" s="39">
        <v>0.53</v>
      </c>
      <c r="G408" s="67">
        <f t="shared" si="39"/>
        <v>0.53</v>
      </c>
      <c r="H408" s="68"/>
      <c r="I408" s="69">
        <f t="shared" si="38"/>
        <v>0</v>
      </c>
    </row>
    <row r="409" spans="1:9">
      <c r="A409" s="231">
        <v>1.9</v>
      </c>
      <c r="B409" s="6" t="s">
        <v>453</v>
      </c>
      <c r="C409" s="6" t="s">
        <v>3073</v>
      </c>
      <c r="D409" s="6" t="s">
        <v>137</v>
      </c>
      <c r="E409" s="54" t="s">
        <v>133</v>
      </c>
      <c r="F409" s="39">
        <v>0.53</v>
      </c>
      <c r="G409" s="67">
        <f t="shared" si="39"/>
        <v>0.53</v>
      </c>
      <c r="H409" s="68"/>
      <c r="I409" s="69">
        <f t="shared" si="38"/>
        <v>0</v>
      </c>
    </row>
    <row r="410" spans="1:9">
      <c r="A410" s="231">
        <v>1.9</v>
      </c>
      <c r="B410" s="6" t="s">
        <v>454</v>
      </c>
      <c r="C410" s="6" t="s">
        <v>3073</v>
      </c>
      <c r="D410" s="6" t="s">
        <v>139</v>
      </c>
      <c r="E410" s="54" t="s">
        <v>133</v>
      </c>
      <c r="F410" s="39">
        <v>0.53</v>
      </c>
      <c r="G410" s="67">
        <f t="shared" si="39"/>
        <v>0.53</v>
      </c>
      <c r="H410" s="68"/>
      <c r="I410" s="69">
        <f t="shared" si="38"/>
        <v>0</v>
      </c>
    </row>
    <row r="411" spans="1:9">
      <c r="A411" s="231">
        <v>4.0999999999999996</v>
      </c>
      <c r="B411" s="6" t="s">
        <v>455</v>
      </c>
      <c r="C411" s="6" t="s">
        <v>3073</v>
      </c>
      <c r="D411" s="6" t="s">
        <v>141</v>
      </c>
      <c r="E411" s="54" t="s">
        <v>133</v>
      </c>
      <c r="F411" s="39">
        <v>0.51</v>
      </c>
      <c r="G411" s="67">
        <f t="shared" si="39"/>
        <v>0.51</v>
      </c>
      <c r="H411" s="68"/>
      <c r="I411" s="69">
        <f t="shared" si="38"/>
        <v>0</v>
      </c>
    </row>
    <row r="412" spans="1:9">
      <c r="A412" s="231">
        <v>4.0999999999999996</v>
      </c>
      <c r="B412" s="6" t="s">
        <v>456</v>
      </c>
      <c r="C412" s="6" t="s">
        <v>3073</v>
      </c>
      <c r="D412" s="6" t="s">
        <v>143</v>
      </c>
      <c r="E412" s="54" t="s">
        <v>133</v>
      </c>
      <c r="F412" s="39">
        <v>0.51</v>
      </c>
      <c r="G412" s="67">
        <f t="shared" si="39"/>
        <v>0.51</v>
      </c>
      <c r="H412" s="68"/>
      <c r="I412" s="69">
        <f t="shared" si="38"/>
        <v>0</v>
      </c>
    </row>
    <row r="413" spans="1:9">
      <c r="A413" s="231">
        <v>4.0999999999999996</v>
      </c>
      <c r="B413" s="6" t="s">
        <v>457</v>
      </c>
      <c r="C413" s="6" t="s">
        <v>3073</v>
      </c>
      <c r="D413" s="6" t="s">
        <v>145</v>
      </c>
      <c r="E413" s="54" t="s">
        <v>133</v>
      </c>
      <c r="F413" s="39">
        <v>0.51</v>
      </c>
      <c r="G413" s="67">
        <f t="shared" si="39"/>
        <v>0.51</v>
      </c>
      <c r="H413" s="68"/>
      <c r="I413" s="69">
        <f t="shared" si="38"/>
        <v>0</v>
      </c>
    </row>
    <row r="414" spans="1:9">
      <c r="A414" s="231">
        <v>4.0999999999999996</v>
      </c>
      <c r="B414" s="6" t="s">
        <v>458</v>
      </c>
      <c r="C414" s="6" t="s">
        <v>3073</v>
      </c>
      <c r="D414" s="6" t="s">
        <v>149</v>
      </c>
      <c r="E414" s="54" t="s">
        <v>133</v>
      </c>
      <c r="F414" s="39">
        <v>0.51</v>
      </c>
      <c r="G414" s="67">
        <f t="shared" si="39"/>
        <v>0.51</v>
      </c>
      <c r="H414" s="68"/>
      <c r="I414" s="69">
        <f t="shared" si="38"/>
        <v>0</v>
      </c>
    </row>
    <row r="415" spans="1:9">
      <c r="A415" s="231">
        <v>4.0999999999999996</v>
      </c>
      <c r="B415" s="6" t="s">
        <v>459</v>
      </c>
      <c r="C415" s="6" t="s">
        <v>3073</v>
      </c>
      <c r="D415" s="6" t="s">
        <v>153</v>
      </c>
      <c r="E415" s="54" t="s">
        <v>133</v>
      </c>
      <c r="F415" s="39">
        <v>0.51</v>
      </c>
      <c r="G415" s="67">
        <f t="shared" si="39"/>
        <v>0.51</v>
      </c>
      <c r="H415" s="68"/>
      <c r="I415" s="69">
        <f t="shared" si="38"/>
        <v>0</v>
      </c>
    </row>
    <row r="416" spans="1:9">
      <c r="A416" s="21"/>
      <c r="B416" s="6"/>
      <c r="C416" s="6"/>
      <c r="D416" s="6"/>
      <c r="E416" s="54"/>
      <c r="F416" s="39"/>
      <c r="G416" s="67"/>
      <c r="H416" s="68"/>
      <c r="I416" s="69"/>
    </row>
    <row r="417" spans="1:9">
      <c r="A417" s="231">
        <v>2.8</v>
      </c>
      <c r="B417" s="6" t="s">
        <v>460</v>
      </c>
      <c r="C417" s="6" t="s">
        <v>3074</v>
      </c>
      <c r="D417" s="6" t="s">
        <v>128</v>
      </c>
      <c r="E417" s="54" t="s">
        <v>126</v>
      </c>
      <c r="F417" s="39">
        <v>0.73</v>
      </c>
      <c r="G417" s="67">
        <f t="shared" ref="G417:G427" si="40">F417*(1-Скидка_SUNMIGHT)</f>
        <v>0.73</v>
      </c>
      <c r="H417" s="68"/>
      <c r="I417" s="69">
        <f t="shared" si="38"/>
        <v>0</v>
      </c>
    </row>
    <row r="418" spans="1:9">
      <c r="A418" s="231">
        <v>3</v>
      </c>
      <c r="B418" s="6" t="s">
        <v>461</v>
      </c>
      <c r="C418" s="6" t="s">
        <v>3074</v>
      </c>
      <c r="D418" s="6" t="s">
        <v>130</v>
      </c>
      <c r="E418" s="54" t="s">
        <v>126</v>
      </c>
      <c r="F418" s="39">
        <v>0.69</v>
      </c>
      <c r="G418" s="67">
        <f t="shared" si="40"/>
        <v>0.69</v>
      </c>
      <c r="H418" s="68"/>
      <c r="I418" s="69">
        <f t="shared" si="38"/>
        <v>0</v>
      </c>
    </row>
    <row r="419" spans="1:9">
      <c r="A419" s="231">
        <v>1.7</v>
      </c>
      <c r="B419" s="6" t="s">
        <v>462</v>
      </c>
      <c r="C419" s="6" t="s">
        <v>3074</v>
      </c>
      <c r="D419" s="6" t="s">
        <v>132</v>
      </c>
      <c r="E419" s="54" t="s">
        <v>133</v>
      </c>
      <c r="F419" s="39">
        <v>0.6</v>
      </c>
      <c r="G419" s="67">
        <f t="shared" si="40"/>
        <v>0.6</v>
      </c>
      <c r="H419" s="68"/>
      <c r="I419" s="69">
        <f t="shared" si="38"/>
        <v>0</v>
      </c>
    </row>
    <row r="420" spans="1:9">
      <c r="A420" s="231">
        <v>1.8</v>
      </c>
      <c r="B420" s="6" t="s">
        <v>463</v>
      </c>
      <c r="C420" s="6" t="s">
        <v>3074</v>
      </c>
      <c r="D420" s="6" t="s">
        <v>135</v>
      </c>
      <c r="E420" s="54" t="s">
        <v>133</v>
      </c>
      <c r="F420" s="39">
        <v>0.56999999999999995</v>
      </c>
      <c r="G420" s="67">
        <f t="shared" si="40"/>
        <v>0.56999999999999995</v>
      </c>
      <c r="H420" s="68"/>
      <c r="I420" s="69">
        <f t="shared" si="38"/>
        <v>0</v>
      </c>
    </row>
    <row r="421" spans="1:9">
      <c r="A421" s="231">
        <v>1.8</v>
      </c>
      <c r="B421" s="6" t="s">
        <v>464</v>
      </c>
      <c r="C421" s="6" t="s">
        <v>3074</v>
      </c>
      <c r="D421" s="6" t="s">
        <v>137</v>
      </c>
      <c r="E421" s="54" t="s">
        <v>133</v>
      </c>
      <c r="F421" s="39">
        <v>0.56999999999999995</v>
      </c>
      <c r="G421" s="67">
        <f t="shared" si="40"/>
        <v>0.56999999999999995</v>
      </c>
      <c r="H421" s="68"/>
      <c r="I421" s="69">
        <f t="shared" si="38"/>
        <v>0</v>
      </c>
    </row>
    <row r="422" spans="1:9">
      <c r="A422" s="231">
        <v>1.8</v>
      </c>
      <c r="B422" s="6" t="s">
        <v>465</v>
      </c>
      <c r="C422" s="6" t="s">
        <v>3074</v>
      </c>
      <c r="D422" s="6" t="s">
        <v>139</v>
      </c>
      <c r="E422" s="54" t="s">
        <v>133</v>
      </c>
      <c r="F422" s="39">
        <v>0.56999999999999995</v>
      </c>
      <c r="G422" s="67">
        <f t="shared" si="40"/>
        <v>0.56999999999999995</v>
      </c>
      <c r="H422" s="68"/>
      <c r="I422" s="69">
        <f t="shared" si="38"/>
        <v>0</v>
      </c>
    </row>
    <row r="423" spans="1:9">
      <c r="A423" s="231">
        <v>3.6</v>
      </c>
      <c r="B423" s="6" t="s">
        <v>466</v>
      </c>
      <c r="C423" s="6" t="s">
        <v>3074</v>
      </c>
      <c r="D423" s="6" t="s">
        <v>141</v>
      </c>
      <c r="E423" s="54" t="s">
        <v>133</v>
      </c>
      <c r="F423" s="39">
        <v>0.56999999999999995</v>
      </c>
      <c r="G423" s="67">
        <f t="shared" si="40"/>
        <v>0.56999999999999995</v>
      </c>
      <c r="H423" s="68"/>
      <c r="I423" s="69">
        <f t="shared" si="38"/>
        <v>0</v>
      </c>
    </row>
    <row r="424" spans="1:9">
      <c r="A424" s="231">
        <v>3.6</v>
      </c>
      <c r="B424" s="6" t="s">
        <v>467</v>
      </c>
      <c r="C424" s="6" t="s">
        <v>3074</v>
      </c>
      <c r="D424" s="6" t="s">
        <v>143</v>
      </c>
      <c r="E424" s="54" t="s">
        <v>133</v>
      </c>
      <c r="F424" s="39">
        <v>0.56999999999999995</v>
      </c>
      <c r="G424" s="67">
        <f t="shared" si="40"/>
        <v>0.56999999999999995</v>
      </c>
      <c r="H424" s="68"/>
      <c r="I424" s="69">
        <f t="shared" si="38"/>
        <v>0</v>
      </c>
    </row>
    <row r="425" spans="1:9">
      <c r="A425" s="231">
        <v>3.6</v>
      </c>
      <c r="B425" s="6" t="s">
        <v>468</v>
      </c>
      <c r="C425" s="6" t="s">
        <v>3074</v>
      </c>
      <c r="D425" s="6" t="s">
        <v>145</v>
      </c>
      <c r="E425" s="54" t="s">
        <v>133</v>
      </c>
      <c r="F425" s="39">
        <v>0.56999999999999995</v>
      </c>
      <c r="G425" s="67">
        <f t="shared" si="40"/>
        <v>0.56999999999999995</v>
      </c>
      <c r="H425" s="68"/>
      <c r="I425" s="69">
        <f t="shared" si="38"/>
        <v>0</v>
      </c>
    </row>
    <row r="426" spans="1:9">
      <c r="A426" s="231">
        <v>3.6</v>
      </c>
      <c r="B426" s="6" t="s">
        <v>469</v>
      </c>
      <c r="C426" s="6" t="s">
        <v>3074</v>
      </c>
      <c r="D426" s="6" t="s">
        <v>149</v>
      </c>
      <c r="E426" s="54" t="s">
        <v>133</v>
      </c>
      <c r="F426" s="39">
        <v>0.56999999999999995</v>
      </c>
      <c r="G426" s="67">
        <f t="shared" si="40"/>
        <v>0.56999999999999995</v>
      </c>
      <c r="H426" s="68"/>
      <c r="I426" s="69">
        <f t="shared" si="38"/>
        <v>0</v>
      </c>
    </row>
    <row r="427" spans="1:9">
      <c r="A427" s="231">
        <v>3.6</v>
      </c>
      <c r="B427" s="6" t="s">
        <v>470</v>
      </c>
      <c r="C427" s="6" t="s">
        <v>3074</v>
      </c>
      <c r="D427" s="6" t="s">
        <v>153</v>
      </c>
      <c r="E427" s="54" t="s">
        <v>133</v>
      </c>
      <c r="F427" s="39">
        <v>0.56999999999999995</v>
      </c>
      <c r="G427" s="67">
        <f t="shared" si="40"/>
        <v>0.56999999999999995</v>
      </c>
      <c r="H427" s="68"/>
      <c r="I427" s="69">
        <f t="shared" si="38"/>
        <v>0</v>
      </c>
    </row>
    <row r="428" spans="1:9">
      <c r="A428" s="21"/>
      <c r="B428" s="6"/>
      <c r="C428" s="6"/>
      <c r="D428" s="6"/>
      <c r="E428" s="54"/>
      <c r="F428" s="39"/>
      <c r="G428" s="67"/>
      <c r="H428" s="68"/>
      <c r="I428" s="69"/>
    </row>
    <row r="429" spans="1:9">
      <c r="A429" s="231">
        <v>3.4</v>
      </c>
      <c r="B429" s="6" t="s">
        <v>471</v>
      </c>
      <c r="C429" s="6" t="s">
        <v>3075</v>
      </c>
      <c r="D429" s="6" t="s">
        <v>130</v>
      </c>
      <c r="E429" s="54" t="s">
        <v>126</v>
      </c>
      <c r="F429" s="39">
        <v>0.3</v>
      </c>
      <c r="G429" s="67">
        <f t="shared" ref="G429:G438" si="41">F429*(1-Скидка_SUNMIGHT)</f>
        <v>0.3</v>
      </c>
      <c r="H429" s="68"/>
      <c r="I429" s="69">
        <f t="shared" si="38"/>
        <v>0</v>
      </c>
    </row>
    <row r="430" spans="1:9">
      <c r="A430" s="231">
        <v>3.6</v>
      </c>
      <c r="B430" s="6" t="s">
        <v>472</v>
      </c>
      <c r="C430" s="6" t="s">
        <v>3075</v>
      </c>
      <c r="D430" s="6" t="s">
        <v>132</v>
      </c>
      <c r="E430" s="54" t="s">
        <v>133</v>
      </c>
      <c r="F430" s="39">
        <v>0.28999999999999998</v>
      </c>
      <c r="G430" s="67">
        <f t="shared" si="41"/>
        <v>0.28999999999999998</v>
      </c>
      <c r="H430" s="68"/>
      <c r="I430" s="69">
        <f t="shared" si="38"/>
        <v>0</v>
      </c>
    </row>
    <row r="431" spans="1:9">
      <c r="A431" s="231">
        <v>3.6</v>
      </c>
      <c r="B431" s="6" t="s">
        <v>473</v>
      </c>
      <c r="C431" s="6" t="s">
        <v>3075</v>
      </c>
      <c r="D431" s="6" t="s">
        <v>135</v>
      </c>
      <c r="E431" s="54" t="s">
        <v>133</v>
      </c>
      <c r="F431" s="39">
        <v>0.28999999999999998</v>
      </c>
      <c r="G431" s="67">
        <f t="shared" si="41"/>
        <v>0.28999999999999998</v>
      </c>
      <c r="H431" s="68"/>
      <c r="I431" s="69">
        <f t="shared" si="38"/>
        <v>0</v>
      </c>
    </row>
    <row r="432" spans="1:9">
      <c r="A432" s="231">
        <v>3.7</v>
      </c>
      <c r="B432" s="6" t="s">
        <v>474</v>
      </c>
      <c r="C432" s="6" t="s">
        <v>3075</v>
      </c>
      <c r="D432" s="6" t="s">
        <v>137</v>
      </c>
      <c r="E432" s="54" t="s">
        <v>133</v>
      </c>
      <c r="F432" s="39">
        <v>0.28000000000000003</v>
      </c>
      <c r="G432" s="67">
        <f t="shared" si="41"/>
        <v>0.28000000000000003</v>
      </c>
      <c r="H432" s="68"/>
      <c r="I432" s="69">
        <f t="shared" si="38"/>
        <v>0</v>
      </c>
    </row>
    <row r="433" spans="1:9">
      <c r="A433" s="231">
        <v>3.8</v>
      </c>
      <c r="B433" s="6" t="s">
        <v>475</v>
      </c>
      <c r="C433" s="6" t="s">
        <v>3075</v>
      </c>
      <c r="D433" s="6" t="s">
        <v>139</v>
      </c>
      <c r="E433" s="54" t="s">
        <v>133</v>
      </c>
      <c r="F433" s="39">
        <v>0.27</v>
      </c>
      <c r="G433" s="67">
        <f t="shared" si="41"/>
        <v>0.27</v>
      </c>
      <c r="H433" s="68"/>
      <c r="I433" s="69">
        <f t="shared" si="38"/>
        <v>0</v>
      </c>
    </row>
    <row r="434" spans="1:9">
      <c r="A434" s="231">
        <v>3.8</v>
      </c>
      <c r="B434" s="6" t="s">
        <v>476</v>
      </c>
      <c r="C434" s="6" t="s">
        <v>3075</v>
      </c>
      <c r="D434" s="6" t="s">
        <v>141</v>
      </c>
      <c r="E434" s="54" t="s">
        <v>133</v>
      </c>
      <c r="F434" s="39">
        <v>0.27</v>
      </c>
      <c r="G434" s="67">
        <f t="shared" si="41"/>
        <v>0.27</v>
      </c>
      <c r="H434" s="68"/>
      <c r="I434" s="69">
        <f t="shared" si="38"/>
        <v>0</v>
      </c>
    </row>
    <row r="435" spans="1:9">
      <c r="A435" s="231">
        <v>3.8</v>
      </c>
      <c r="B435" s="6" t="s">
        <v>477</v>
      </c>
      <c r="C435" s="6" t="s">
        <v>3075</v>
      </c>
      <c r="D435" s="6" t="s">
        <v>143</v>
      </c>
      <c r="E435" s="54" t="s">
        <v>133</v>
      </c>
      <c r="F435" s="39">
        <v>0.27</v>
      </c>
      <c r="G435" s="67">
        <f t="shared" si="41"/>
        <v>0.27</v>
      </c>
      <c r="H435" s="68"/>
      <c r="I435" s="69">
        <f t="shared" si="38"/>
        <v>0</v>
      </c>
    </row>
    <row r="436" spans="1:9">
      <c r="A436" s="231">
        <v>3.8</v>
      </c>
      <c r="B436" s="6" t="s">
        <v>478</v>
      </c>
      <c r="C436" s="6" t="s">
        <v>3075</v>
      </c>
      <c r="D436" s="6" t="s">
        <v>145</v>
      </c>
      <c r="E436" s="54" t="s">
        <v>133</v>
      </c>
      <c r="F436" s="39">
        <v>0.27</v>
      </c>
      <c r="G436" s="67">
        <f t="shared" si="41"/>
        <v>0.27</v>
      </c>
      <c r="H436" s="68"/>
      <c r="I436" s="69">
        <f t="shared" si="38"/>
        <v>0</v>
      </c>
    </row>
    <row r="437" spans="1:9">
      <c r="A437" s="231">
        <v>3.8</v>
      </c>
      <c r="B437" s="6" t="s">
        <v>479</v>
      </c>
      <c r="C437" s="6" t="s">
        <v>3075</v>
      </c>
      <c r="D437" s="6" t="s">
        <v>149</v>
      </c>
      <c r="E437" s="54" t="s">
        <v>133</v>
      </c>
      <c r="F437" s="39">
        <v>0.27</v>
      </c>
      <c r="G437" s="67">
        <f t="shared" si="41"/>
        <v>0.27</v>
      </c>
      <c r="H437" s="68"/>
      <c r="I437" s="69">
        <f t="shared" si="38"/>
        <v>0</v>
      </c>
    </row>
    <row r="438" spans="1:9">
      <c r="A438" s="231">
        <v>3.8</v>
      </c>
      <c r="B438" s="6" t="s">
        <v>480</v>
      </c>
      <c r="C438" s="6" t="s">
        <v>3075</v>
      </c>
      <c r="D438" s="6" t="s">
        <v>153</v>
      </c>
      <c r="E438" s="54" t="s">
        <v>133</v>
      </c>
      <c r="F438" s="39">
        <v>0.27</v>
      </c>
      <c r="G438" s="67">
        <f t="shared" si="41"/>
        <v>0.27</v>
      </c>
      <c r="H438" s="68"/>
      <c r="I438" s="69">
        <f t="shared" si="38"/>
        <v>0</v>
      </c>
    </row>
    <row r="439" spans="1:9">
      <c r="A439" s="21"/>
      <c r="B439" s="6"/>
      <c r="C439" s="6"/>
      <c r="D439" s="6"/>
      <c r="E439" s="54"/>
      <c r="F439" s="39"/>
      <c r="G439" s="67"/>
      <c r="H439" s="68"/>
      <c r="I439" s="69"/>
    </row>
    <row r="440" spans="1:9">
      <c r="A440" s="231">
        <v>2.5</v>
      </c>
      <c r="B440" s="6" t="s">
        <v>481</v>
      </c>
      <c r="C440" s="6" t="s">
        <v>3076</v>
      </c>
      <c r="D440" s="6" t="s">
        <v>128</v>
      </c>
      <c r="E440" s="54" t="s">
        <v>281</v>
      </c>
      <c r="F440" s="39">
        <v>0.83</v>
      </c>
      <c r="G440" s="67">
        <f t="shared" ref="G440:G452" si="42">F440*(1-Скидка_SUNMIGHT)</f>
        <v>0.83</v>
      </c>
      <c r="H440" s="68"/>
      <c r="I440" s="69">
        <f t="shared" si="38"/>
        <v>0</v>
      </c>
    </row>
    <row r="441" spans="1:9">
      <c r="A441" s="231">
        <v>2.5</v>
      </c>
      <c r="B441" s="6" t="s">
        <v>482</v>
      </c>
      <c r="C441" s="6" t="s">
        <v>3076</v>
      </c>
      <c r="D441" s="6" t="s">
        <v>130</v>
      </c>
      <c r="E441" s="54" t="s">
        <v>281</v>
      </c>
      <c r="F441" s="39">
        <v>0.83</v>
      </c>
      <c r="G441" s="67">
        <f t="shared" si="42"/>
        <v>0.83</v>
      </c>
      <c r="H441" s="68"/>
      <c r="I441" s="69">
        <f t="shared" si="38"/>
        <v>0</v>
      </c>
    </row>
    <row r="442" spans="1:9">
      <c r="A442" s="231">
        <v>2.9</v>
      </c>
      <c r="B442" s="6" t="s">
        <v>483</v>
      </c>
      <c r="C442" s="6" t="s">
        <v>3076</v>
      </c>
      <c r="D442" s="6" t="s">
        <v>132</v>
      </c>
      <c r="E442" s="54" t="s">
        <v>484</v>
      </c>
      <c r="F442" s="39">
        <v>0.71</v>
      </c>
      <c r="G442" s="67">
        <f t="shared" si="42"/>
        <v>0.71</v>
      </c>
      <c r="H442" s="68"/>
      <c r="I442" s="69">
        <f t="shared" si="38"/>
        <v>0</v>
      </c>
    </row>
    <row r="443" spans="1:9">
      <c r="A443" s="231">
        <v>3.3</v>
      </c>
      <c r="B443" s="6" t="s">
        <v>485</v>
      </c>
      <c r="C443" s="6" t="s">
        <v>3076</v>
      </c>
      <c r="D443" s="6" t="s">
        <v>135</v>
      </c>
      <c r="E443" s="54" t="s">
        <v>285</v>
      </c>
      <c r="F443" s="39">
        <v>0.63</v>
      </c>
      <c r="G443" s="67">
        <f t="shared" si="42"/>
        <v>0.63</v>
      </c>
      <c r="H443" s="68"/>
      <c r="I443" s="69">
        <f t="shared" si="38"/>
        <v>0</v>
      </c>
    </row>
    <row r="444" spans="1:9">
      <c r="A444" s="231">
        <v>3.5</v>
      </c>
      <c r="B444" s="6" t="s">
        <v>486</v>
      </c>
      <c r="C444" s="6" t="s">
        <v>3076</v>
      </c>
      <c r="D444" s="6" t="s">
        <v>137</v>
      </c>
      <c r="E444" s="54" t="s">
        <v>285</v>
      </c>
      <c r="F444" s="39">
        <v>0.59</v>
      </c>
      <c r="G444" s="67">
        <f t="shared" si="42"/>
        <v>0.59</v>
      </c>
      <c r="H444" s="68"/>
      <c r="I444" s="69">
        <f t="shared" si="38"/>
        <v>0</v>
      </c>
    </row>
    <row r="445" spans="1:9">
      <c r="A445" s="231">
        <v>2.2000000000000002</v>
      </c>
      <c r="B445" s="6" t="s">
        <v>487</v>
      </c>
      <c r="C445" s="6" t="s">
        <v>3076</v>
      </c>
      <c r="D445" s="6" t="s">
        <v>139</v>
      </c>
      <c r="E445" s="54" t="s">
        <v>285</v>
      </c>
      <c r="F445" s="39">
        <v>0.47</v>
      </c>
      <c r="G445" s="67">
        <f t="shared" si="42"/>
        <v>0.47</v>
      </c>
      <c r="H445" s="68"/>
      <c r="I445" s="69">
        <f t="shared" si="38"/>
        <v>0</v>
      </c>
    </row>
    <row r="446" spans="1:9">
      <c r="A446" s="231">
        <v>2.2000000000000002</v>
      </c>
      <c r="B446" s="6" t="s">
        <v>488</v>
      </c>
      <c r="C446" s="6" t="s">
        <v>3076</v>
      </c>
      <c r="D446" s="6" t="s">
        <v>141</v>
      </c>
      <c r="E446" s="54" t="s">
        <v>285</v>
      </c>
      <c r="F446" s="39">
        <v>0.47</v>
      </c>
      <c r="G446" s="67">
        <f t="shared" si="42"/>
        <v>0.47</v>
      </c>
      <c r="H446" s="68"/>
      <c r="I446" s="69">
        <f t="shared" si="38"/>
        <v>0</v>
      </c>
    </row>
    <row r="447" spans="1:9">
      <c r="A447" s="231">
        <v>2.2000000000000002</v>
      </c>
      <c r="B447" s="6" t="s">
        <v>489</v>
      </c>
      <c r="C447" s="6" t="s">
        <v>3076</v>
      </c>
      <c r="D447" s="6" t="s">
        <v>143</v>
      </c>
      <c r="E447" s="54" t="s">
        <v>285</v>
      </c>
      <c r="F447" s="39">
        <v>0.47</v>
      </c>
      <c r="G447" s="67">
        <f t="shared" si="42"/>
        <v>0.47</v>
      </c>
      <c r="H447" s="68"/>
      <c r="I447" s="69">
        <f t="shared" si="38"/>
        <v>0</v>
      </c>
    </row>
    <row r="448" spans="1:9">
      <c r="A448" s="231">
        <v>2.2000000000000002</v>
      </c>
      <c r="B448" s="6" t="s">
        <v>490</v>
      </c>
      <c r="C448" s="6" t="s">
        <v>3076</v>
      </c>
      <c r="D448" s="6" t="s">
        <v>145</v>
      </c>
      <c r="E448" s="54" t="s">
        <v>285</v>
      </c>
      <c r="F448" s="39">
        <v>0.47</v>
      </c>
      <c r="G448" s="67">
        <f t="shared" si="42"/>
        <v>0.47</v>
      </c>
      <c r="H448" s="68"/>
      <c r="I448" s="69">
        <f t="shared" si="38"/>
        <v>0</v>
      </c>
    </row>
    <row r="449" spans="1:9">
      <c r="A449" s="231">
        <v>2.2000000000000002</v>
      </c>
      <c r="B449" s="6" t="s">
        <v>491</v>
      </c>
      <c r="C449" s="6" t="s">
        <v>3076</v>
      </c>
      <c r="D449" s="6" t="s">
        <v>149</v>
      </c>
      <c r="E449" s="54" t="s">
        <v>285</v>
      </c>
      <c r="F449" s="39">
        <v>0.47</v>
      </c>
      <c r="G449" s="67">
        <f t="shared" si="42"/>
        <v>0.47</v>
      </c>
      <c r="H449" s="68"/>
      <c r="I449" s="69">
        <f t="shared" si="38"/>
        <v>0</v>
      </c>
    </row>
    <row r="450" spans="1:9">
      <c r="A450" s="231">
        <v>2.2000000000000002</v>
      </c>
      <c r="B450" s="6" t="s">
        <v>492</v>
      </c>
      <c r="C450" s="6" t="s">
        <v>3076</v>
      </c>
      <c r="D450" s="6" t="s">
        <v>153</v>
      </c>
      <c r="E450" s="54" t="s">
        <v>285</v>
      </c>
      <c r="F450" s="39">
        <v>0.47</v>
      </c>
      <c r="G450" s="67">
        <f t="shared" si="42"/>
        <v>0.47</v>
      </c>
      <c r="H450" s="68"/>
      <c r="I450" s="69">
        <f t="shared" si="38"/>
        <v>0</v>
      </c>
    </row>
    <row r="451" spans="1:9">
      <c r="A451" s="231">
        <v>2.2000000000000002</v>
      </c>
      <c r="B451" s="6" t="s">
        <v>493</v>
      </c>
      <c r="C451" s="6" t="s">
        <v>3076</v>
      </c>
      <c r="D451" s="6" t="s">
        <v>155</v>
      </c>
      <c r="E451" s="54" t="s">
        <v>285</v>
      </c>
      <c r="F451" s="39">
        <v>0.47</v>
      </c>
      <c r="G451" s="67">
        <f t="shared" si="42"/>
        <v>0.47</v>
      </c>
      <c r="H451" s="68"/>
      <c r="I451" s="69">
        <f t="shared" si="38"/>
        <v>0</v>
      </c>
    </row>
    <row r="452" spans="1:9">
      <c r="A452" s="231">
        <v>2.2000000000000002</v>
      </c>
      <c r="B452" s="6" t="s">
        <v>494</v>
      </c>
      <c r="C452" s="6" t="s">
        <v>3076</v>
      </c>
      <c r="D452" s="6" t="s">
        <v>157</v>
      </c>
      <c r="E452" s="54" t="s">
        <v>285</v>
      </c>
      <c r="F452" s="39">
        <v>0.47</v>
      </c>
      <c r="G452" s="67">
        <f t="shared" si="42"/>
        <v>0.47</v>
      </c>
      <c r="H452" s="68"/>
      <c r="I452" s="69">
        <f t="shared" si="38"/>
        <v>0</v>
      </c>
    </row>
    <row r="453" spans="1:9">
      <c r="A453" s="21"/>
      <c r="B453" s="6"/>
      <c r="C453" s="6"/>
      <c r="D453" s="6"/>
      <c r="E453" s="54"/>
      <c r="F453" s="39"/>
      <c r="G453" s="67"/>
      <c r="H453" s="68"/>
      <c r="I453" s="69"/>
    </row>
    <row r="454" spans="1:9">
      <c r="A454" s="231">
        <v>3</v>
      </c>
      <c r="B454" s="6" t="s">
        <v>495</v>
      </c>
      <c r="C454" s="6" t="s">
        <v>3077</v>
      </c>
      <c r="D454" s="6" t="s">
        <v>128</v>
      </c>
      <c r="E454" s="54" t="s">
        <v>295</v>
      </c>
      <c r="F454" s="39">
        <v>57.44</v>
      </c>
      <c r="G454" s="67">
        <f t="shared" ref="G454:G466" si="43">F454*(1-Скидка_SUNMIGHT)</f>
        <v>57.44</v>
      </c>
      <c r="H454" s="68"/>
      <c r="I454" s="69">
        <f t="shared" si="38"/>
        <v>0</v>
      </c>
    </row>
    <row r="455" spans="1:9">
      <c r="A455" s="231">
        <v>3</v>
      </c>
      <c r="B455" s="6" t="s">
        <v>496</v>
      </c>
      <c r="C455" s="6" t="s">
        <v>3077</v>
      </c>
      <c r="D455" s="6" t="s">
        <v>130</v>
      </c>
      <c r="E455" s="54" t="s">
        <v>299</v>
      </c>
      <c r="F455" s="39">
        <v>54.72</v>
      </c>
      <c r="G455" s="67">
        <f t="shared" si="43"/>
        <v>54.72</v>
      </c>
      <c r="H455" s="68"/>
      <c r="I455" s="69">
        <f t="shared" si="38"/>
        <v>0</v>
      </c>
    </row>
    <row r="456" spans="1:9">
      <c r="A456" s="231">
        <v>3</v>
      </c>
      <c r="B456" s="6" t="s">
        <v>497</v>
      </c>
      <c r="C456" s="6" t="s">
        <v>3077</v>
      </c>
      <c r="D456" s="6" t="s">
        <v>132</v>
      </c>
      <c r="E456" s="54" t="s">
        <v>299</v>
      </c>
      <c r="F456" s="39">
        <v>47.91</v>
      </c>
      <c r="G456" s="67">
        <f t="shared" si="43"/>
        <v>47.91</v>
      </c>
      <c r="H456" s="68"/>
      <c r="I456" s="69">
        <f t="shared" si="38"/>
        <v>0</v>
      </c>
    </row>
    <row r="457" spans="1:9">
      <c r="A457" s="231">
        <v>3</v>
      </c>
      <c r="B457" s="6" t="s">
        <v>498</v>
      </c>
      <c r="C457" s="6" t="s">
        <v>3077</v>
      </c>
      <c r="D457" s="6" t="s">
        <v>135</v>
      </c>
      <c r="E457" s="54" t="s">
        <v>299</v>
      </c>
      <c r="F457" s="39">
        <v>42.39</v>
      </c>
      <c r="G457" s="67">
        <f t="shared" si="43"/>
        <v>42.39</v>
      </c>
      <c r="H457" s="68"/>
      <c r="I457" s="69">
        <f t="shared" si="38"/>
        <v>0</v>
      </c>
    </row>
    <row r="458" spans="1:9">
      <c r="A458" s="231">
        <v>3</v>
      </c>
      <c r="B458" s="6" t="s">
        <v>499</v>
      </c>
      <c r="C458" s="6" t="s">
        <v>3077</v>
      </c>
      <c r="D458" s="6" t="s">
        <v>137</v>
      </c>
      <c r="E458" s="54" t="s">
        <v>299</v>
      </c>
      <c r="F458" s="39">
        <v>42.39</v>
      </c>
      <c r="G458" s="67">
        <f t="shared" si="43"/>
        <v>42.39</v>
      </c>
      <c r="H458" s="68"/>
      <c r="I458" s="69">
        <f t="shared" si="38"/>
        <v>0</v>
      </c>
    </row>
    <row r="459" spans="1:9">
      <c r="A459" s="231">
        <v>3</v>
      </c>
      <c r="B459" s="6" t="s">
        <v>500</v>
      </c>
      <c r="C459" s="6" t="s">
        <v>3077</v>
      </c>
      <c r="D459" s="6" t="s">
        <v>139</v>
      </c>
      <c r="E459" s="54" t="s">
        <v>299</v>
      </c>
      <c r="F459" s="39">
        <v>42.39</v>
      </c>
      <c r="G459" s="67">
        <f t="shared" si="43"/>
        <v>42.39</v>
      </c>
      <c r="H459" s="68"/>
      <c r="I459" s="69">
        <f t="shared" ref="I459:I474" si="44">G459*H459</f>
        <v>0</v>
      </c>
    </row>
    <row r="460" spans="1:9">
      <c r="A460" s="231">
        <v>3</v>
      </c>
      <c r="B460" s="6" t="s">
        <v>501</v>
      </c>
      <c r="C460" s="6" t="s">
        <v>3077</v>
      </c>
      <c r="D460" s="6" t="s">
        <v>141</v>
      </c>
      <c r="E460" s="54" t="s">
        <v>299</v>
      </c>
      <c r="F460" s="39">
        <v>40.299999999999997</v>
      </c>
      <c r="G460" s="67">
        <f t="shared" si="43"/>
        <v>40.299999999999997</v>
      </c>
      <c r="H460" s="68"/>
      <c r="I460" s="69">
        <f t="shared" si="44"/>
        <v>0</v>
      </c>
    </row>
    <row r="461" spans="1:9">
      <c r="A461" s="231">
        <v>3</v>
      </c>
      <c r="B461" s="6" t="s">
        <v>502</v>
      </c>
      <c r="C461" s="6" t="s">
        <v>3077</v>
      </c>
      <c r="D461" s="6" t="s">
        <v>143</v>
      </c>
      <c r="E461" s="54" t="s">
        <v>299</v>
      </c>
      <c r="F461" s="39">
        <v>40.299999999999997</v>
      </c>
      <c r="G461" s="67">
        <f t="shared" si="43"/>
        <v>40.299999999999997</v>
      </c>
      <c r="H461" s="68"/>
      <c r="I461" s="69">
        <f t="shared" si="44"/>
        <v>0</v>
      </c>
    </row>
    <row r="462" spans="1:9">
      <c r="A462" s="231">
        <v>3</v>
      </c>
      <c r="B462" s="6" t="s">
        <v>503</v>
      </c>
      <c r="C462" s="6" t="s">
        <v>3077</v>
      </c>
      <c r="D462" s="6" t="s">
        <v>145</v>
      </c>
      <c r="E462" s="54" t="s">
        <v>299</v>
      </c>
      <c r="F462" s="39">
        <v>40.299999999999997</v>
      </c>
      <c r="G462" s="67">
        <f t="shared" si="43"/>
        <v>40.299999999999997</v>
      </c>
      <c r="H462" s="68"/>
      <c r="I462" s="69">
        <f t="shared" si="44"/>
        <v>0</v>
      </c>
    </row>
    <row r="463" spans="1:9">
      <c r="A463" s="231">
        <v>3</v>
      </c>
      <c r="B463" s="6" t="s">
        <v>504</v>
      </c>
      <c r="C463" s="6" t="s">
        <v>3077</v>
      </c>
      <c r="D463" s="6" t="s">
        <v>147</v>
      </c>
      <c r="E463" s="54" t="s">
        <v>299</v>
      </c>
      <c r="F463" s="39">
        <v>40.299999999999997</v>
      </c>
      <c r="G463" s="67">
        <f t="shared" si="43"/>
        <v>40.299999999999997</v>
      </c>
      <c r="H463" s="68"/>
      <c r="I463" s="69">
        <f t="shared" si="44"/>
        <v>0</v>
      </c>
    </row>
    <row r="464" spans="1:9">
      <c r="A464" s="231">
        <v>3</v>
      </c>
      <c r="B464" s="6" t="s">
        <v>505</v>
      </c>
      <c r="C464" s="6" t="s">
        <v>3077</v>
      </c>
      <c r="D464" s="6" t="s">
        <v>149</v>
      </c>
      <c r="E464" s="54" t="s">
        <v>299</v>
      </c>
      <c r="F464" s="39">
        <v>40.299999999999997</v>
      </c>
      <c r="G464" s="67">
        <f t="shared" si="43"/>
        <v>40.299999999999997</v>
      </c>
      <c r="H464" s="68"/>
      <c r="I464" s="69">
        <f t="shared" si="44"/>
        <v>0</v>
      </c>
    </row>
    <row r="465" spans="1:9">
      <c r="A465" s="231">
        <v>3</v>
      </c>
      <c r="B465" s="6" t="s">
        <v>506</v>
      </c>
      <c r="C465" s="6" t="s">
        <v>3077</v>
      </c>
      <c r="D465" s="6" t="s">
        <v>151</v>
      </c>
      <c r="E465" s="54" t="s">
        <v>299</v>
      </c>
      <c r="F465" s="39">
        <v>40.299999999999997</v>
      </c>
      <c r="G465" s="67">
        <f t="shared" si="43"/>
        <v>40.299999999999997</v>
      </c>
      <c r="H465" s="68"/>
      <c r="I465" s="69">
        <f t="shared" si="44"/>
        <v>0</v>
      </c>
    </row>
    <row r="466" spans="1:9">
      <c r="A466" s="231">
        <v>3</v>
      </c>
      <c r="B466" s="6" t="s">
        <v>507</v>
      </c>
      <c r="C466" s="38" t="s">
        <v>3077</v>
      </c>
      <c r="D466" s="38" t="s">
        <v>153</v>
      </c>
      <c r="E466" s="54" t="s">
        <v>299</v>
      </c>
      <c r="F466" s="39">
        <v>40.299999999999997</v>
      </c>
      <c r="G466" s="67">
        <f t="shared" si="43"/>
        <v>40.299999999999997</v>
      </c>
      <c r="H466" s="68"/>
      <c r="I466" s="69">
        <f t="shared" si="44"/>
        <v>0</v>
      </c>
    </row>
    <row r="467" spans="1:9">
      <c r="A467" s="21"/>
      <c r="B467" s="6"/>
      <c r="C467" s="38"/>
      <c r="D467" s="38"/>
      <c r="E467" s="54"/>
      <c r="F467" s="39"/>
      <c r="G467" s="67"/>
      <c r="H467" s="68"/>
      <c r="I467" s="69"/>
    </row>
    <row r="468" spans="1:9">
      <c r="A468" s="231">
        <v>3</v>
      </c>
      <c r="B468" s="6" t="s">
        <v>508</v>
      </c>
      <c r="C468" s="38" t="s">
        <v>3078</v>
      </c>
      <c r="D468" s="38" t="s">
        <v>128</v>
      </c>
      <c r="E468" s="54" t="s">
        <v>295</v>
      </c>
      <c r="F468" s="39">
        <v>75.05</v>
      </c>
      <c r="G468" s="67">
        <f t="shared" ref="G468:G476" si="45">F468*(1-Скидка_SUNMIGHT)</f>
        <v>75.05</v>
      </c>
      <c r="H468" s="68"/>
      <c r="I468" s="69">
        <f t="shared" si="44"/>
        <v>0</v>
      </c>
    </row>
    <row r="469" spans="1:9">
      <c r="A469" s="231">
        <v>3</v>
      </c>
      <c r="B469" s="6" t="s">
        <v>509</v>
      </c>
      <c r="C469" s="38" t="s">
        <v>3078</v>
      </c>
      <c r="D469" s="38" t="s">
        <v>130</v>
      </c>
      <c r="E469" s="54" t="s">
        <v>299</v>
      </c>
      <c r="F469" s="39">
        <v>70.73</v>
      </c>
      <c r="G469" s="67">
        <f t="shared" si="45"/>
        <v>70.73</v>
      </c>
      <c r="H469" s="68"/>
      <c r="I469" s="69">
        <f t="shared" si="44"/>
        <v>0</v>
      </c>
    </row>
    <row r="470" spans="1:9">
      <c r="A470" s="231">
        <v>3</v>
      </c>
      <c r="B470" s="6" t="s">
        <v>510</v>
      </c>
      <c r="C470" s="38" t="s">
        <v>3078</v>
      </c>
      <c r="D470" s="38" t="s">
        <v>132</v>
      </c>
      <c r="E470" s="54" t="s">
        <v>299</v>
      </c>
      <c r="F470" s="39">
        <v>59.36</v>
      </c>
      <c r="G470" s="67">
        <f t="shared" si="45"/>
        <v>59.36</v>
      </c>
      <c r="H470" s="68"/>
      <c r="I470" s="69">
        <f t="shared" si="44"/>
        <v>0</v>
      </c>
    </row>
    <row r="471" spans="1:9">
      <c r="A471" s="231">
        <v>3</v>
      </c>
      <c r="B471" s="6" t="s">
        <v>511</v>
      </c>
      <c r="C471" s="38" t="s">
        <v>3078</v>
      </c>
      <c r="D471" s="38" t="s">
        <v>135</v>
      </c>
      <c r="E471" s="54" t="s">
        <v>299</v>
      </c>
      <c r="F471" s="39">
        <v>51.3</v>
      </c>
      <c r="G471" s="67">
        <f t="shared" si="45"/>
        <v>51.3</v>
      </c>
      <c r="H471" s="68"/>
      <c r="I471" s="69">
        <f t="shared" si="44"/>
        <v>0</v>
      </c>
    </row>
    <row r="472" spans="1:9">
      <c r="A472" s="231">
        <v>3</v>
      </c>
      <c r="B472" s="6" t="s">
        <v>512</v>
      </c>
      <c r="C472" s="38" t="s">
        <v>3078</v>
      </c>
      <c r="D472" s="38" t="s">
        <v>137</v>
      </c>
      <c r="E472" s="54" t="s">
        <v>299</v>
      </c>
      <c r="F472" s="39">
        <v>51.3</v>
      </c>
      <c r="G472" s="67">
        <f t="shared" si="45"/>
        <v>51.3</v>
      </c>
      <c r="H472" s="68"/>
      <c r="I472" s="69">
        <f t="shared" si="44"/>
        <v>0</v>
      </c>
    </row>
    <row r="473" spans="1:9">
      <c r="A473" s="231">
        <v>3</v>
      </c>
      <c r="B473" s="6" t="s">
        <v>513</v>
      </c>
      <c r="C473" s="38" t="s">
        <v>3078</v>
      </c>
      <c r="D473" s="38" t="s">
        <v>141</v>
      </c>
      <c r="E473" s="54" t="s">
        <v>299</v>
      </c>
      <c r="F473" s="39">
        <v>48.23</v>
      </c>
      <c r="G473" s="67">
        <f t="shared" si="45"/>
        <v>48.23</v>
      </c>
      <c r="H473" s="68"/>
      <c r="I473" s="69">
        <f t="shared" si="44"/>
        <v>0</v>
      </c>
    </row>
    <row r="474" spans="1:9">
      <c r="A474" s="231">
        <v>3</v>
      </c>
      <c r="B474" s="6" t="s">
        <v>514</v>
      </c>
      <c r="C474" s="38" t="s">
        <v>3078</v>
      </c>
      <c r="D474" s="38" t="s">
        <v>145</v>
      </c>
      <c r="E474" s="54" t="s">
        <v>299</v>
      </c>
      <c r="F474" s="39">
        <v>48.23</v>
      </c>
      <c r="G474" s="67">
        <f t="shared" si="45"/>
        <v>48.23</v>
      </c>
      <c r="H474" s="68"/>
      <c r="I474" s="69">
        <f t="shared" si="44"/>
        <v>0</v>
      </c>
    </row>
    <row r="475" spans="1:9">
      <c r="A475" s="231">
        <v>3</v>
      </c>
      <c r="B475" s="6" t="s">
        <v>515</v>
      </c>
      <c r="C475" s="38" t="s">
        <v>3078</v>
      </c>
      <c r="D475" s="38" t="s">
        <v>149</v>
      </c>
      <c r="E475" s="54" t="s">
        <v>299</v>
      </c>
      <c r="F475" s="39">
        <v>48.23</v>
      </c>
      <c r="G475" s="67">
        <f t="shared" si="45"/>
        <v>48.23</v>
      </c>
      <c r="H475" s="68"/>
      <c r="I475" s="69">
        <f>G475*H475</f>
        <v>0</v>
      </c>
    </row>
    <row r="476" spans="1:9">
      <c r="A476" s="231">
        <v>3</v>
      </c>
      <c r="B476" s="6" t="s">
        <v>516</v>
      </c>
      <c r="C476" s="38" t="s">
        <v>3078</v>
      </c>
      <c r="D476" s="38" t="s">
        <v>153</v>
      </c>
      <c r="E476" s="54" t="s">
        <v>299</v>
      </c>
      <c r="F476" s="39">
        <v>48.23</v>
      </c>
      <c r="G476" s="67">
        <f t="shared" si="45"/>
        <v>48.23</v>
      </c>
      <c r="H476" s="68"/>
      <c r="I476" s="69">
        <f>G476*H476</f>
        <v>0</v>
      </c>
    </row>
    <row r="477" spans="1:9">
      <c r="A477" s="21"/>
      <c r="B477" s="6"/>
      <c r="C477" s="38"/>
      <c r="D477" s="38"/>
      <c r="E477" s="54"/>
      <c r="F477" s="39"/>
      <c r="G477" s="67"/>
      <c r="H477" s="68"/>
      <c r="I477" s="69"/>
    </row>
    <row r="478" spans="1:9">
      <c r="A478" s="231">
        <v>3</v>
      </c>
      <c r="B478" s="6" t="s">
        <v>517</v>
      </c>
      <c r="C478" s="38" t="s">
        <v>3079</v>
      </c>
      <c r="D478" s="38" t="s">
        <v>130</v>
      </c>
      <c r="E478" s="54" t="s">
        <v>295</v>
      </c>
      <c r="F478" s="39">
        <v>49.18</v>
      </c>
      <c r="G478" s="67">
        <f t="shared" ref="G478:G491" si="46">F478*(1-Скидка_SUNMIGHT)</f>
        <v>49.18</v>
      </c>
      <c r="H478" s="68"/>
      <c r="I478" s="69">
        <f t="shared" ref="I478:I491" si="47">G478*H478</f>
        <v>0</v>
      </c>
    </row>
    <row r="479" spans="1:9">
      <c r="A479" s="231">
        <v>3</v>
      </c>
      <c r="B479" s="6" t="s">
        <v>518</v>
      </c>
      <c r="C479" s="38" t="s">
        <v>3079</v>
      </c>
      <c r="D479" s="38" t="s">
        <v>132</v>
      </c>
      <c r="E479" s="54" t="s">
        <v>295</v>
      </c>
      <c r="F479" s="39">
        <v>47.91</v>
      </c>
      <c r="G479" s="67">
        <f t="shared" si="46"/>
        <v>47.91</v>
      </c>
      <c r="H479" s="68"/>
      <c r="I479" s="69">
        <f t="shared" si="47"/>
        <v>0</v>
      </c>
    </row>
    <row r="480" spans="1:9">
      <c r="A480" s="231">
        <v>3</v>
      </c>
      <c r="B480" s="6" t="s">
        <v>519</v>
      </c>
      <c r="C480" s="38" t="s">
        <v>3079</v>
      </c>
      <c r="D480" s="38" t="s">
        <v>135</v>
      </c>
      <c r="E480" s="54" t="s">
        <v>295</v>
      </c>
      <c r="F480" s="39">
        <v>47.29</v>
      </c>
      <c r="G480" s="67">
        <f t="shared" si="46"/>
        <v>47.29</v>
      </c>
      <c r="H480" s="68"/>
      <c r="I480" s="69">
        <f t="shared" si="47"/>
        <v>0</v>
      </c>
    </row>
    <row r="481" spans="1:9">
      <c r="A481" s="231">
        <v>3</v>
      </c>
      <c r="B481" s="6" t="s">
        <v>520</v>
      </c>
      <c r="C481" s="38" t="s">
        <v>3079</v>
      </c>
      <c r="D481" s="38" t="s">
        <v>137</v>
      </c>
      <c r="E481" s="54" t="s">
        <v>295</v>
      </c>
      <c r="F481" s="39">
        <v>47.29</v>
      </c>
      <c r="G481" s="67">
        <f t="shared" si="46"/>
        <v>47.29</v>
      </c>
      <c r="H481" s="68"/>
      <c r="I481" s="69">
        <f t="shared" si="47"/>
        <v>0</v>
      </c>
    </row>
    <row r="482" spans="1:9">
      <c r="A482" s="231">
        <v>3</v>
      </c>
      <c r="B482" s="6" t="s">
        <v>521</v>
      </c>
      <c r="C482" s="38" t="s">
        <v>3079</v>
      </c>
      <c r="D482" s="38" t="s">
        <v>139</v>
      </c>
      <c r="E482" s="54" t="s">
        <v>295</v>
      </c>
      <c r="F482" s="39">
        <v>43.25</v>
      </c>
      <c r="G482" s="67">
        <f t="shared" si="46"/>
        <v>43.25</v>
      </c>
      <c r="H482" s="68"/>
      <c r="I482" s="69">
        <f t="shared" si="47"/>
        <v>0</v>
      </c>
    </row>
    <row r="483" spans="1:9">
      <c r="A483" s="231">
        <v>3</v>
      </c>
      <c r="B483" s="6" t="s">
        <v>522</v>
      </c>
      <c r="C483" s="38" t="s">
        <v>3079</v>
      </c>
      <c r="D483" s="38" t="s">
        <v>141</v>
      </c>
      <c r="E483" s="54" t="s">
        <v>295</v>
      </c>
      <c r="F483" s="39">
        <v>43.25</v>
      </c>
      <c r="G483" s="67">
        <f t="shared" si="46"/>
        <v>43.25</v>
      </c>
      <c r="H483" s="68"/>
      <c r="I483" s="69">
        <f t="shared" si="47"/>
        <v>0</v>
      </c>
    </row>
    <row r="484" spans="1:9">
      <c r="A484" s="231">
        <v>3</v>
      </c>
      <c r="B484" s="6" t="s">
        <v>523</v>
      </c>
      <c r="C484" s="38" t="s">
        <v>3079</v>
      </c>
      <c r="D484" s="38" t="s">
        <v>145</v>
      </c>
      <c r="E484" s="54" t="s">
        <v>295</v>
      </c>
      <c r="F484" s="39">
        <v>43.25</v>
      </c>
      <c r="G484" s="67">
        <f t="shared" si="46"/>
        <v>43.25</v>
      </c>
      <c r="H484" s="68"/>
      <c r="I484" s="69">
        <f t="shared" si="47"/>
        <v>0</v>
      </c>
    </row>
    <row r="485" spans="1:9">
      <c r="A485" s="231">
        <v>3</v>
      </c>
      <c r="B485" s="6" t="s">
        <v>524</v>
      </c>
      <c r="C485" s="38" t="s">
        <v>3079</v>
      </c>
      <c r="D485" s="38" t="s">
        <v>149</v>
      </c>
      <c r="E485" s="54" t="s">
        <v>295</v>
      </c>
      <c r="F485" s="39">
        <v>43.25</v>
      </c>
      <c r="G485" s="67">
        <f t="shared" si="46"/>
        <v>43.25</v>
      </c>
      <c r="H485" s="68"/>
      <c r="I485" s="69">
        <f t="shared" si="47"/>
        <v>0</v>
      </c>
    </row>
    <row r="486" spans="1:9">
      <c r="A486" s="231">
        <v>3</v>
      </c>
      <c r="B486" s="6" t="s">
        <v>525</v>
      </c>
      <c r="C486" s="38" t="s">
        <v>3079</v>
      </c>
      <c r="D486" s="38" t="s">
        <v>153</v>
      </c>
      <c r="E486" s="54" t="s">
        <v>295</v>
      </c>
      <c r="F486" s="39">
        <v>43.25</v>
      </c>
      <c r="G486" s="67">
        <f t="shared" si="46"/>
        <v>43.25</v>
      </c>
      <c r="H486" s="68"/>
      <c r="I486" s="69">
        <f t="shared" si="47"/>
        <v>0</v>
      </c>
    </row>
    <row r="487" spans="1:9">
      <c r="A487" s="231">
        <v>3</v>
      </c>
      <c r="B487" s="6" t="s">
        <v>526</v>
      </c>
      <c r="C487" s="38" t="s">
        <v>3079</v>
      </c>
      <c r="D487" s="38" t="s">
        <v>155</v>
      </c>
      <c r="E487" s="54" t="s">
        <v>295</v>
      </c>
      <c r="F487" s="39">
        <v>43.25</v>
      </c>
      <c r="G487" s="67">
        <f t="shared" si="46"/>
        <v>43.25</v>
      </c>
      <c r="H487" s="68"/>
      <c r="I487" s="69">
        <f t="shared" si="47"/>
        <v>0</v>
      </c>
    </row>
    <row r="488" spans="1:9">
      <c r="A488" s="231">
        <v>3</v>
      </c>
      <c r="B488" s="6" t="s">
        <v>527</v>
      </c>
      <c r="C488" s="38" t="s">
        <v>3079</v>
      </c>
      <c r="D488" s="38" t="s">
        <v>157</v>
      </c>
      <c r="E488" s="54" t="s">
        <v>295</v>
      </c>
      <c r="F488" s="39">
        <v>43.25</v>
      </c>
      <c r="G488" s="67">
        <f t="shared" si="46"/>
        <v>43.25</v>
      </c>
      <c r="H488" s="68"/>
      <c r="I488" s="69">
        <f t="shared" si="47"/>
        <v>0</v>
      </c>
    </row>
    <row r="489" spans="1:9">
      <c r="A489" s="231">
        <v>3</v>
      </c>
      <c r="B489" s="6" t="s">
        <v>3845</v>
      </c>
      <c r="C489" s="38" t="s">
        <v>3531</v>
      </c>
      <c r="D489" s="38" t="s">
        <v>158</v>
      </c>
      <c r="E489" s="54" t="s">
        <v>295</v>
      </c>
      <c r="F489" s="39">
        <v>43.98</v>
      </c>
      <c r="G489" s="67">
        <f t="shared" si="46"/>
        <v>43.98</v>
      </c>
      <c r="H489" s="68"/>
      <c r="I489" s="69">
        <f t="shared" si="47"/>
        <v>0</v>
      </c>
    </row>
    <row r="490" spans="1:9">
      <c r="A490" s="231">
        <v>3</v>
      </c>
      <c r="B490" s="6" t="s">
        <v>3846</v>
      </c>
      <c r="C490" s="38" t="s">
        <v>3531</v>
      </c>
      <c r="D490" s="38" t="s">
        <v>159</v>
      </c>
      <c r="E490" s="54" t="s">
        <v>295</v>
      </c>
      <c r="F490" s="39">
        <v>49.65</v>
      </c>
      <c r="G490" s="67">
        <f t="shared" si="46"/>
        <v>49.65</v>
      </c>
      <c r="H490" s="68"/>
      <c r="I490" s="69">
        <f t="shared" si="47"/>
        <v>0</v>
      </c>
    </row>
    <row r="491" spans="1:9">
      <c r="A491" s="231">
        <v>3</v>
      </c>
      <c r="B491" s="6" t="s">
        <v>3847</v>
      </c>
      <c r="C491" s="38" t="s">
        <v>3531</v>
      </c>
      <c r="D491" s="38" t="s">
        <v>160</v>
      </c>
      <c r="E491" s="54" t="s">
        <v>295</v>
      </c>
      <c r="F491" s="39">
        <v>49.65</v>
      </c>
      <c r="G491" s="67">
        <f t="shared" si="46"/>
        <v>49.65</v>
      </c>
      <c r="H491" s="68"/>
      <c r="I491" s="69">
        <f t="shared" si="47"/>
        <v>0</v>
      </c>
    </row>
    <row r="492" spans="1:9" ht="12.5" thickBot="1">
      <c r="A492" s="231"/>
      <c r="B492" s="6"/>
      <c r="C492" s="38"/>
      <c r="D492" s="38"/>
      <c r="E492" s="54"/>
      <c r="F492" s="39"/>
      <c r="G492" s="67"/>
      <c r="H492" s="68"/>
      <c r="I492" s="69"/>
    </row>
    <row r="493" spans="1:9">
      <c r="A493" s="231"/>
      <c r="B493" s="293" t="s">
        <v>5073</v>
      </c>
      <c r="C493" s="294"/>
      <c r="D493" s="294"/>
      <c r="E493" s="294"/>
      <c r="F493" s="294"/>
      <c r="G493" s="67"/>
      <c r="H493" s="68"/>
      <c r="I493" s="69"/>
    </row>
    <row r="494" spans="1:9">
      <c r="A494" s="231"/>
      <c r="B494" s="40" t="s">
        <v>5074</v>
      </c>
      <c r="C494" s="38"/>
      <c r="D494" s="38"/>
      <c r="E494" s="54"/>
      <c r="F494" s="39"/>
      <c r="G494" s="67"/>
      <c r="H494" s="68"/>
      <c r="I494" s="69"/>
    </row>
    <row r="495" spans="1:9">
      <c r="A495" s="21">
        <v>0</v>
      </c>
      <c r="B495" s="6" t="s">
        <v>5075</v>
      </c>
      <c r="C495" s="38" t="s">
        <v>5076</v>
      </c>
      <c r="D495" s="38" t="s">
        <v>132</v>
      </c>
      <c r="E495" s="54" t="s">
        <v>133</v>
      </c>
      <c r="F495" s="39">
        <v>0.31</v>
      </c>
      <c r="G495" s="67">
        <f t="shared" ref="G495:G503" si="48">F495*(1-Скидка_SUNMIGHT)</f>
        <v>0.31</v>
      </c>
      <c r="H495" s="68"/>
      <c r="I495" s="69">
        <f t="shared" ref="I495:I503" si="49">G495*H495</f>
        <v>0</v>
      </c>
    </row>
    <row r="496" spans="1:9">
      <c r="A496" s="21">
        <v>0</v>
      </c>
      <c r="B496" s="6" t="s">
        <v>5077</v>
      </c>
      <c r="C496" s="38" t="s">
        <v>5076</v>
      </c>
      <c r="D496" s="38" t="s">
        <v>135</v>
      </c>
      <c r="E496" s="54" t="s">
        <v>133</v>
      </c>
      <c r="F496" s="39">
        <v>0.28000000000000003</v>
      </c>
      <c r="G496" s="67">
        <f t="shared" si="48"/>
        <v>0.28000000000000003</v>
      </c>
      <c r="H496" s="68"/>
      <c r="I496" s="69">
        <f t="shared" si="49"/>
        <v>0</v>
      </c>
    </row>
    <row r="497" spans="1:9">
      <c r="A497" s="21">
        <v>0</v>
      </c>
      <c r="B497" s="6" t="s">
        <v>5078</v>
      </c>
      <c r="C497" s="38" t="s">
        <v>5076</v>
      </c>
      <c r="D497" s="38" t="s">
        <v>137</v>
      </c>
      <c r="E497" s="54" t="s">
        <v>133</v>
      </c>
      <c r="F497" s="39">
        <v>0.28000000000000003</v>
      </c>
      <c r="G497" s="67">
        <f t="shared" si="48"/>
        <v>0.28000000000000003</v>
      </c>
      <c r="H497" s="68"/>
      <c r="I497" s="69">
        <f t="shared" si="49"/>
        <v>0</v>
      </c>
    </row>
    <row r="498" spans="1:9">
      <c r="A498" s="21">
        <v>0</v>
      </c>
      <c r="B498" s="6" t="s">
        <v>5079</v>
      </c>
      <c r="C498" s="38" t="s">
        <v>5076</v>
      </c>
      <c r="D498" s="38" t="s">
        <v>139</v>
      </c>
      <c r="E498" s="54" t="s">
        <v>133</v>
      </c>
      <c r="F498" s="39">
        <v>0.28000000000000003</v>
      </c>
      <c r="G498" s="67">
        <f t="shared" si="48"/>
        <v>0.28000000000000003</v>
      </c>
      <c r="H498" s="68"/>
      <c r="I498" s="69">
        <f t="shared" si="49"/>
        <v>0</v>
      </c>
    </row>
    <row r="499" spans="1:9">
      <c r="A499" s="21">
        <v>0</v>
      </c>
      <c r="B499" s="6" t="s">
        <v>5080</v>
      </c>
      <c r="C499" s="38" t="s">
        <v>5076</v>
      </c>
      <c r="D499" s="38" t="s">
        <v>141</v>
      </c>
      <c r="E499" s="54" t="s">
        <v>133</v>
      </c>
      <c r="F499" s="39">
        <v>0.28000000000000003</v>
      </c>
      <c r="G499" s="67">
        <f t="shared" si="48"/>
        <v>0.28000000000000003</v>
      </c>
      <c r="H499" s="68"/>
      <c r="I499" s="69">
        <f t="shared" si="49"/>
        <v>0</v>
      </c>
    </row>
    <row r="500" spans="1:9">
      <c r="A500" s="21">
        <v>0</v>
      </c>
      <c r="B500" s="6" t="s">
        <v>5081</v>
      </c>
      <c r="C500" s="38" t="s">
        <v>5076</v>
      </c>
      <c r="D500" s="38" t="s">
        <v>143</v>
      </c>
      <c r="E500" s="54" t="s">
        <v>133</v>
      </c>
      <c r="F500" s="39">
        <v>0.28000000000000003</v>
      </c>
      <c r="G500" s="67">
        <f t="shared" si="48"/>
        <v>0.28000000000000003</v>
      </c>
      <c r="H500" s="68"/>
      <c r="I500" s="69">
        <f t="shared" si="49"/>
        <v>0</v>
      </c>
    </row>
    <row r="501" spans="1:9">
      <c r="A501" s="21">
        <v>0</v>
      </c>
      <c r="B501" s="6" t="s">
        <v>5082</v>
      </c>
      <c r="C501" s="38" t="s">
        <v>5076</v>
      </c>
      <c r="D501" s="38" t="s">
        <v>145</v>
      </c>
      <c r="E501" s="54" t="s">
        <v>133</v>
      </c>
      <c r="F501" s="39">
        <v>0.28000000000000003</v>
      </c>
      <c r="G501" s="67">
        <f t="shared" si="48"/>
        <v>0.28000000000000003</v>
      </c>
      <c r="H501" s="68"/>
      <c r="I501" s="69">
        <f t="shared" si="49"/>
        <v>0</v>
      </c>
    </row>
    <row r="502" spans="1:9">
      <c r="A502" s="21">
        <v>0</v>
      </c>
      <c r="B502" s="6" t="s">
        <v>5083</v>
      </c>
      <c r="C502" s="38" t="s">
        <v>5076</v>
      </c>
      <c r="D502" s="38" t="s">
        <v>149</v>
      </c>
      <c r="E502" s="54" t="s">
        <v>133</v>
      </c>
      <c r="F502" s="39">
        <v>0.28000000000000003</v>
      </c>
      <c r="G502" s="67">
        <f t="shared" si="48"/>
        <v>0.28000000000000003</v>
      </c>
      <c r="H502" s="68"/>
      <c r="I502" s="69">
        <f t="shared" si="49"/>
        <v>0</v>
      </c>
    </row>
    <row r="503" spans="1:9">
      <c r="A503" s="21">
        <v>0</v>
      </c>
      <c r="B503" s="6" t="s">
        <v>5084</v>
      </c>
      <c r="C503" s="38" t="s">
        <v>5076</v>
      </c>
      <c r="D503" s="38" t="s">
        <v>153</v>
      </c>
      <c r="E503" s="54" t="s">
        <v>133</v>
      </c>
      <c r="F503" s="39">
        <v>0.28000000000000003</v>
      </c>
      <c r="G503" s="67">
        <f t="shared" si="48"/>
        <v>0.28000000000000003</v>
      </c>
      <c r="H503" s="68"/>
      <c r="I503" s="69">
        <f t="shared" si="49"/>
        <v>0</v>
      </c>
    </row>
    <row r="504" spans="1:9">
      <c r="A504" s="21">
        <v>0</v>
      </c>
      <c r="B504" s="6" t="s">
        <v>5085</v>
      </c>
      <c r="C504" s="38" t="s">
        <v>5076</v>
      </c>
      <c r="D504" s="38" t="s">
        <v>155</v>
      </c>
      <c r="E504" s="54" t="s">
        <v>133</v>
      </c>
      <c r="F504" s="39">
        <v>0.28000000000000003</v>
      </c>
      <c r="G504" s="67">
        <f>F504*(1-Скидка_SUNMIGHT)</f>
        <v>0.28000000000000003</v>
      </c>
      <c r="H504" s="68"/>
      <c r="I504" s="69">
        <f>G504*H504</f>
        <v>0</v>
      </c>
    </row>
    <row r="505" spans="1:9" ht="12.5" thickBot="1">
      <c r="A505" s="21"/>
      <c r="B505" s="6"/>
      <c r="C505" s="38"/>
      <c r="D505" s="38"/>
      <c r="E505" s="54"/>
      <c r="F505" s="39"/>
      <c r="G505" s="67"/>
      <c r="H505" s="68"/>
      <c r="I505" s="69"/>
    </row>
    <row r="506" spans="1:9">
      <c r="A506" s="21"/>
      <c r="B506" s="293" t="s">
        <v>3607</v>
      </c>
      <c r="C506" s="294"/>
      <c r="D506" s="294"/>
      <c r="E506" s="294"/>
      <c r="F506" s="294"/>
      <c r="G506" s="67"/>
      <c r="H506" s="68"/>
      <c r="I506" s="69"/>
    </row>
    <row r="507" spans="1:9">
      <c r="A507" s="21"/>
      <c r="B507" s="40" t="s">
        <v>3608</v>
      </c>
      <c r="C507" s="38"/>
      <c r="D507" s="38"/>
      <c r="E507" s="54"/>
      <c r="F507" s="39"/>
      <c r="G507" s="67"/>
      <c r="H507" s="68"/>
      <c r="I507" s="69"/>
    </row>
    <row r="508" spans="1:9">
      <c r="A508" s="231">
        <v>3.3</v>
      </c>
      <c r="B508" s="6" t="s">
        <v>5045</v>
      </c>
      <c r="C508" s="38" t="s">
        <v>3371</v>
      </c>
      <c r="D508" s="38" t="s">
        <v>130</v>
      </c>
      <c r="E508" s="54" t="s">
        <v>126</v>
      </c>
      <c r="F508" s="39">
        <v>0.31</v>
      </c>
      <c r="G508" s="67">
        <f t="shared" ref="G508:G513" si="50">F508*(1-Скидка_SUNMIGHT)</f>
        <v>0.31</v>
      </c>
      <c r="H508" s="68"/>
      <c r="I508" s="69">
        <f t="shared" ref="I508:I513" si="51">G508*H508</f>
        <v>0</v>
      </c>
    </row>
    <row r="509" spans="1:9">
      <c r="A509" s="231">
        <v>3.6</v>
      </c>
      <c r="B509" s="6" t="s">
        <v>3370</v>
      </c>
      <c r="C509" s="38" t="s">
        <v>3371</v>
      </c>
      <c r="D509" s="38" t="s">
        <v>132</v>
      </c>
      <c r="E509" s="54" t="s">
        <v>133</v>
      </c>
      <c r="F509" s="39">
        <v>0.28999999999999998</v>
      </c>
      <c r="G509" s="67">
        <f t="shared" si="50"/>
        <v>0.28999999999999998</v>
      </c>
      <c r="H509" s="68"/>
      <c r="I509" s="69">
        <f t="shared" si="51"/>
        <v>0</v>
      </c>
    </row>
    <row r="510" spans="1:9">
      <c r="A510" s="231">
        <v>3.8</v>
      </c>
      <c r="B510" s="6" t="s">
        <v>3372</v>
      </c>
      <c r="C510" s="38" t="s">
        <v>3371</v>
      </c>
      <c r="D510" s="38" t="s">
        <v>135</v>
      </c>
      <c r="E510" s="54" t="s">
        <v>133</v>
      </c>
      <c r="F510" s="39">
        <v>0.27</v>
      </c>
      <c r="G510" s="67">
        <f t="shared" si="50"/>
        <v>0.27</v>
      </c>
      <c r="H510" s="68"/>
      <c r="I510" s="69">
        <f t="shared" si="51"/>
        <v>0</v>
      </c>
    </row>
    <row r="511" spans="1:9">
      <c r="A511" s="231">
        <v>3.8</v>
      </c>
      <c r="B511" s="6" t="s">
        <v>3373</v>
      </c>
      <c r="C511" s="38" t="s">
        <v>3371</v>
      </c>
      <c r="D511" s="38" t="s">
        <v>137</v>
      </c>
      <c r="E511" s="54" t="s">
        <v>133</v>
      </c>
      <c r="F511" s="39">
        <v>0.27</v>
      </c>
      <c r="G511" s="67">
        <f t="shared" si="50"/>
        <v>0.27</v>
      </c>
      <c r="H511" s="68"/>
      <c r="I511" s="69">
        <f t="shared" si="51"/>
        <v>0</v>
      </c>
    </row>
    <row r="512" spans="1:9">
      <c r="A512" s="231">
        <v>3.8</v>
      </c>
      <c r="B512" s="6" t="s">
        <v>3374</v>
      </c>
      <c r="C512" s="38" t="s">
        <v>3371</v>
      </c>
      <c r="D512" s="38" t="s">
        <v>139</v>
      </c>
      <c r="E512" s="54" t="s">
        <v>133</v>
      </c>
      <c r="F512" s="39">
        <v>0.27</v>
      </c>
      <c r="G512" s="67">
        <f t="shared" si="50"/>
        <v>0.27</v>
      </c>
      <c r="H512" s="68"/>
      <c r="I512" s="69">
        <f t="shared" si="51"/>
        <v>0</v>
      </c>
    </row>
    <row r="513" spans="1:9">
      <c r="A513" s="231">
        <v>3.8</v>
      </c>
      <c r="B513" s="6" t="s">
        <v>3375</v>
      </c>
      <c r="C513" s="38" t="s">
        <v>3371</v>
      </c>
      <c r="D513" s="38" t="s">
        <v>141</v>
      </c>
      <c r="E513" s="54" t="s">
        <v>133</v>
      </c>
      <c r="F513" s="39">
        <v>0.27</v>
      </c>
      <c r="G513" s="67">
        <f t="shared" si="50"/>
        <v>0.27</v>
      </c>
      <c r="H513" s="68"/>
      <c r="I513" s="69">
        <f t="shared" si="51"/>
        <v>0</v>
      </c>
    </row>
    <row r="514" spans="1:9" ht="12.5" thickBot="1">
      <c r="A514" s="21"/>
      <c r="B514" s="40"/>
      <c r="C514" s="38"/>
      <c r="D514" s="38"/>
      <c r="E514" s="54"/>
      <c r="F514" s="39"/>
      <c r="G514" s="67"/>
      <c r="H514" s="68"/>
      <c r="I514" s="69"/>
    </row>
    <row r="515" spans="1:9">
      <c r="A515" s="21"/>
      <c r="B515" s="293" t="s">
        <v>3609</v>
      </c>
      <c r="C515" s="294"/>
      <c r="D515" s="294"/>
      <c r="E515" s="294"/>
      <c r="F515" s="294"/>
      <c r="G515" s="67"/>
      <c r="H515" s="68"/>
      <c r="I515" s="69"/>
    </row>
    <row r="516" spans="1:9">
      <c r="A516" s="21"/>
      <c r="B516" s="40" t="s">
        <v>3610</v>
      </c>
      <c r="C516" s="38"/>
      <c r="D516" s="38"/>
      <c r="E516" s="54"/>
      <c r="F516" s="39"/>
      <c r="G516" s="67"/>
      <c r="H516" s="68"/>
      <c r="I516" s="69"/>
    </row>
    <row r="517" spans="1:9">
      <c r="A517" s="231">
        <v>4</v>
      </c>
      <c r="B517" s="6" t="s">
        <v>3237</v>
      </c>
      <c r="C517" s="38" t="s">
        <v>3238</v>
      </c>
      <c r="D517" s="38" t="s">
        <v>137</v>
      </c>
      <c r="E517" s="54" t="s">
        <v>133</v>
      </c>
      <c r="F517" s="39">
        <v>0.26</v>
      </c>
      <c r="G517" s="67">
        <f t="shared" ref="G517:G523" si="52">F517*(1-Скидка_SUNMIGHT)</f>
        <v>0.26</v>
      </c>
      <c r="H517" s="68"/>
      <c r="I517" s="69">
        <f t="shared" ref="I517:I523" si="53">G517*H517</f>
        <v>0</v>
      </c>
    </row>
    <row r="518" spans="1:9">
      <c r="A518" s="231">
        <v>4</v>
      </c>
      <c r="B518" s="6" t="s">
        <v>3239</v>
      </c>
      <c r="C518" s="38" t="s">
        <v>3238</v>
      </c>
      <c r="D518" s="38" t="s">
        <v>139</v>
      </c>
      <c r="E518" s="54" t="s">
        <v>133</v>
      </c>
      <c r="F518" s="39">
        <v>0.26</v>
      </c>
      <c r="G518" s="67">
        <f t="shared" si="52"/>
        <v>0.26</v>
      </c>
      <c r="H518" s="68"/>
      <c r="I518" s="69">
        <f t="shared" si="53"/>
        <v>0</v>
      </c>
    </row>
    <row r="519" spans="1:9">
      <c r="A519" s="231">
        <v>4</v>
      </c>
      <c r="B519" s="6" t="s">
        <v>3240</v>
      </c>
      <c r="C519" s="38" t="s">
        <v>3238</v>
      </c>
      <c r="D519" s="38" t="s">
        <v>141</v>
      </c>
      <c r="E519" s="54" t="s">
        <v>133</v>
      </c>
      <c r="F519" s="39">
        <v>0.26</v>
      </c>
      <c r="G519" s="67">
        <f t="shared" si="52"/>
        <v>0.26</v>
      </c>
      <c r="H519" s="68"/>
      <c r="I519" s="69">
        <f t="shared" si="53"/>
        <v>0</v>
      </c>
    </row>
    <row r="520" spans="1:9">
      <c r="A520" s="231">
        <v>4</v>
      </c>
      <c r="B520" s="6" t="s">
        <v>3241</v>
      </c>
      <c r="C520" s="38" t="s">
        <v>3238</v>
      </c>
      <c r="D520" s="38" t="s">
        <v>143</v>
      </c>
      <c r="E520" s="54" t="s">
        <v>133</v>
      </c>
      <c r="F520" s="39">
        <v>0.26</v>
      </c>
      <c r="G520" s="67">
        <f t="shared" si="52"/>
        <v>0.26</v>
      </c>
      <c r="H520" s="68"/>
      <c r="I520" s="69">
        <f t="shared" si="53"/>
        <v>0</v>
      </c>
    </row>
    <row r="521" spans="1:9">
      <c r="A521" s="231">
        <v>4</v>
      </c>
      <c r="B521" s="6" t="s">
        <v>3242</v>
      </c>
      <c r="C521" s="38" t="s">
        <v>3238</v>
      </c>
      <c r="D521" s="38" t="s">
        <v>145</v>
      </c>
      <c r="E521" s="54" t="s">
        <v>133</v>
      </c>
      <c r="F521" s="39">
        <v>0.26</v>
      </c>
      <c r="G521" s="67">
        <f t="shared" si="52"/>
        <v>0.26</v>
      </c>
      <c r="H521" s="68"/>
      <c r="I521" s="69">
        <f t="shared" si="53"/>
        <v>0</v>
      </c>
    </row>
    <row r="522" spans="1:9">
      <c r="A522" s="231">
        <v>4</v>
      </c>
      <c r="B522" s="6" t="s">
        <v>3243</v>
      </c>
      <c r="C522" s="38" t="s">
        <v>3238</v>
      </c>
      <c r="D522" s="38" t="s">
        <v>149</v>
      </c>
      <c r="E522" s="54" t="s">
        <v>133</v>
      </c>
      <c r="F522" s="39">
        <v>0.26</v>
      </c>
      <c r="G522" s="67">
        <f t="shared" si="52"/>
        <v>0.26</v>
      </c>
      <c r="H522" s="68"/>
      <c r="I522" s="69">
        <f t="shared" si="53"/>
        <v>0</v>
      </c>
    </row>
    <row r="523" spans="1:9">
      <c r="A523" s="231">
        <v>4</v>
      </c>
      <c r="B523" s="6" t="s">
        <v>3244</v>
      </c>
      <c r="C523" s="38" t="s">
        <v>3238</v>
      </c>
      <c r="D523" s="38" t="s">
        <v>153</v>
      </c>
      <c r="E523" s="54" t="s">
        <v>133</v>
      </c>
      <c r="F523" s="39">
        <v>0.26</v>
      </c>
      <c r="G523" s="67">
        <f t="shared" si="52"/>
        <v>0.26</v>
      </c>
      <c r="H523" s="68"/>
      <c r="I523" s="69">
        <f t="shared" si="53"/>
        <v>0</v>
      </c>
    </row>
    <row r="524" spans="1:9" ht="12.5" thickBot="1">
      <c r="A524" s="21"/>
      <c r="B524" s="6"/>
      <c r="C524" s="38"/>
      <c r="D524" s="38"/>
      <c r="E524" s="54"/>
      <c r="F524" s="39"/>
      <c r="G524" s="67"/>
      <c r="H524" s="68"/>
      <c r="I524" s="69"/>
    </row>
    <row r="525" spans="1:9">
      <c r="A525" s="21"/>
      <c r="B525" s="293" t="s">
        <v>3611</v>
      </c>
      <c r="C525" s="294"/>
      <c r="D525" s="294"/>
      <c r="E525" s="294"/>
      <c r="F525" s="294"/>
      <c r="G525" s="67"/>
      <c r="H525" s="68"/>
      <c r="I525" s="69"/>
    </row>
    <row r="526" spans="1:9">
      <c r="A526" s="21"/>
      <c r="B526" s="40" t="s">
        <v>3612</v>
      </c>
      <c r="C526" s="173"/>
      <c r="D526" s="174"/>
      <c r="E526" s="174"/>
      <c r="F526" s="39"/>
      <c r="G526" s="67"/>
      <c r="H526" s="68"/>
      <c r="I526" s="69"/>
    </row>
    <row r="527" spans="1:9">
      <c r="A527" s="231">
        <v>1.9</v>
      </c>
      <c r="B527" s="6" t="s">
        <v>528</v>
      </c>
      <c r="C527" s="4" t="s">
        <v>529</v>
      </c>
      <c r="D527" s="4" t="s">
        <v>130</v>
      </c>
      <c r="E527" s="54" t="s">
        <v>484</v>
      </c>
      <c r="F527" s="39">
        <v>0.54</v>
      </c>
      <c r="G527" s="67">
        <f t="shared" ref="G527:G550" si="54">F527*(1-Скидка_SUNMIGHT)</f>
        <v>0.54</v>
      </c>
      <c r="H527" s="68"/>
      <c r="I527" s="69">
        <f t="shared" ref="I527:I552" si="55">G527*H527</f>
        <v>0</v>
      </c>
    </row>
    <row r="528" spans="1:9">
      <c r="A528" s="231">
        <v>2</v>
      </c>
      <c r="B528" s="6" t="s">
        <v>530</v>
      </c>
      <c r="C528" s="6" t="s">
        <v>529</v>
      </c>
      <c r="D528" s="6" t="s">
        <v>132</v>
      </c>
      <c r="E528" s="54" t="s">
        <v>484</v>
      </c>
      <c r="F528" s="39">
        <v>0.51</v>
      </c>
      <c r="G528" s="67">
        <f t="shared" si="54"/>
        <v>0.51</v>
      </c>
      <c r="H528" s="68"/>
      <c r="I528" s="69">
        <f t="shared" si="55"/>
        <v>0</v>
      </c>
    </row>
    <row r="529" spans="1:9">
      <c r="A529" s="231">
        <v>4.2</v>
      </c>
      <c r="B529" s="6" t="s">
        <v>531</v>
      </c>
      <c r="C529" s="6" t="s">
        <v>529</v>
      </c>
      <c r="D529" s="6" t="s">
        <v>135</v>
      </c>
      <c r="E529" s="54" t="s">
        <v>285</v>
      </c>
      <c r="F529" s="39">
        <v>0.5</v>
      </c>
      <c r="G529" s="67">
        <f t="shared" si="54"/>
        <v>0.5</v>
      </c>
      <c r="H529" s="68"/>
      <c r="I529" s="69">
        <f t="shared" si="55"/>
        <v>0</v>
      </c>
    </row>
    <row r="530" spans="1:9">
      <c r="A530" s="231">
        <v>2.2000000000000002</v>
      </c>
      <c r="B530" s="6" t="s">
        <v>532</v>
      </c>
      <c r="C530" s="6" t="s">
        <v>529</v>
      </c>
      <c r="D530" s="6" t="s">
        <v>137</v>
      </c>
      <c r="E530" s="54" t="s">
        <v>285</v>
      </c>
      <c r="F530" s="39">
        <v>0.46</v>
      </c>
      <c r="G530" s="67">
        <f t="shared" si="54"/>
        <v>0.46</v>
      </c>
      <c r="H530" s="68"/>
      <c r="I530" s="69">
        <f t="shared" si="55"/>
        <v>0</v>
      </c>
    </row>
    <row r="531" spans="1:9">
      <c r="A531" s="231">
        <v>2.2999999999999998</v>
      </c>
      <c r="B531" s="6" t="s">
        <v>533</v>
      </c>
      <c r="C531" s="6" t="s">
        <v>529</v>
      </c>
      <c r="D531" s="6" t="s">
        <v>139</v>
      </c>
      <c r="E531" s="54" t="s">
        <v>285</v>
      </c>
      <c r="F531" s="39">
        <v>0.44</v>
      </c>
      <c r="G531" s="67">
        <f t="shared" si="54"/>
        <v>0.44</v>
      </c>
      <c r="H531" s="68"/>
      <c r="I531" s="69">
        <f t="shared" si="55"/>
        <v>0</v>
      </c>
    </row>
    <row r="532" spans="1:9">
      <c r="A532" s="231">
        <v>2.2999999999999998</v>
      </c>
      <c r="B532" s="6" t="s">
        <v>534</v>
      </c>
      <c r="C532" s="6" t="s">
        <v>529</v>
      </c>
      <c r="D532" s="6" t="s">
        <v>141</v>
      </c>
      <c r="E532" s="54" t="s">
        <v>285</v>
      </c>
      <c r="F532" s="39">
        <v>0.44</v>
      </c>
      <c r="G532" s="67">
        <f t="shared" si="54"/>
        <v>0.44</v>
      </c>
      <c r="H532" s="68"/>
      <c r="I532" s="69">
        <f t="shared" si="55"/>
        <v>0</v>
      </c>
    </row>
    <row r="533" spans="1:9">
      <c r="A533" s="231">
        <v>2.2999999999999998</v>
      </c>
      <c r="B533" s="6" t="s">
        <v>535</v>
      </c>
      <c r="C533" s="6" t="s">
        <v>529</v>
      </c>
      <c r="D533" s="6" t="s">
        <v>143</v>
      </c>
      <c r="E533" s="54" t="s">
        <v>285</v>
      </c>
      <c r="F533" s="39">
        <v>0.44</v>
      </c>
      <c r="G533" s="67">
        <f t="shared" si="54"/>
        <v>0.44</v>
      </c>
      <c r="H533" s="68"/>
      <c r="I533" s="69">
        <f t="shared" si="55"/>
        <v>0</v>
      </c>
    </row>
    <row r="534" spans="1:9">
      <c r="A534" s="231">
        <v>2.2999999999999998</v>
      </c>
      <c r="B534" s="6" t="s">
        <v>536</v>
      </c>
      <c r="C534" s="6" t="s">
        <v>529</v>
      </c>
      <c r="D534" s="6" t="s">
        <v>145</v>
      </c>
      <c r="E534" s="54" t="s">
        <v>285</v>
      </c>
      <c r="F534" s="39">
        <v>0.44</v>
      </c>
      <c r="G534" s="67">
        <f t="shared" si="54"/>
        <v>0.44</v>
      </c>
      <c r="H534" s="68"/>
      <c r="I534" s="69">
        <f t="shared" si="55"/>
        <v>0</v>
      </c>
    </row>
    <row r="535" spans="1:9">
      <c r="A535" s="231">
        <v>2.2999999999999998</v>
      </c>
      <c r="B535" s="6" t="s">
        <v>537</v>
      </c>
      <c r="C535" s="6" t="s">
        <v>529</v>
      </c>
      <c r="D535" s="6" t="s">
        <v>147</v>
      </c>
      <c r="E535" s="54" t="s">
        <v>285</v>
      </c>
      <c r="F535" s="39">
        <v>0.44</v>
      </c>
      <c r="G535" s="67">
        <f t="shared" si="54"/>
        <v>0.44</v>
      </c>
      <c r="H535" s="68"/>
      <c r="I535" s="69">
        <f t="shared" si="55"/>
        <v>0</v>
      </c>
    </row>
    <row r="536" spans="1:9">
      <c r="A536" s="231">
        <v>2.2999999999999998</v>
      </c>
      <c r="B536" s="6" t="s">
        <v>538</v>
      </c>
      <c r="C536" s="6" t="s">
        <v>529</v>
      </c>
      <c r="D536" s="6" t="s">
        <v>149</v>
      </c>
      <c r="E536" s="54" t="s">
        <v>285</v>
      </c>
      <c r="F536" s="39">
        <v>0.44</v>
      </c>
      <c r="G536" s="67">
        <f t="shared" si="54"/>
        <v>0.44</v>
      </c>
      <c r="H536" s="68"/>
      <c r="I536" s="69">
        <f t="shared" si="55"/>
        <v>0</v>
      </c>
    </row>
    <row r="537" spans="1:9">
      <c r="A537" s="231">
        <v>2.2999999999999998</v>
      </c>
      <c r="B537" s="6" t="s">
        <v>539</v>
      </c>
      <c r="C537" s="6" t="s">
        <v>529</v>
      </c>
      <c r="D537" s="6" t="s">
        <v>151</v>
      </c>
      <c r="E537" s="54" t="s">
        <v>285</v>
      </c>
      <c r="F537" s="39">
        <v>0.44</v>
      </c>
      <c r="G537" s="67">
        <f t="shared" si="54"/>
        <v>0.44</v>
      </c>
      <c r="H537" s="68"/>
      <c r="I537" s="69">
        <f t="shared" si="55"/>
        <v>0</v>
      </c>
    </row>
    <row r="538" spans="1:9">
      <c r="A538" s="231">
        <v>2.2999999999999998</v>
      </c>
      <c r="B538" s="6" t="s">
        <v>540</v>
      </c>
      <c r="C538" s="6" t="s">
        <v>529</v>
      </c>
      <c r="D538" s="6" t="s">
        <v>153</v>
      </c>
      <c r="E538" s="54" t="s">
        <v>285</v>
      </c>
      <c r="F538" s="39">
        <v>0.44</v>
      </c>
      <c r="G538" s="67">
        <f t="shared" si="54"/>
        <v>0.44</v>
      </c>
      <c r="H538" s="68"/>
      <c r="I538" s="69">
        <f t="shared" si="55"/>
        <v>0</v>
      </c>
    </row>
    <row r="539" spans="1:9">
      <c r="A539" s="231">
        <v>2.2999999999999998</v>
      </c>
      <c r="B539" s="6" t="s">
        <v>541</v>
      </c>
      <c r="C539" s="6" t="s">
        <v>529</v>
      </c>
      <c r="D539" s="6" t="s">
        <v>155</v>
      </c>
      <c r="E539" s="54" t="s">
        <v>285</v>
      </c>
      <c r="F539" s="39">
        <v>0.44</v>
      </c>
      <c r="G539" s="67">
        <f t="shared" si="54"/>
        <v>0.44</v>
      </c>
      <c r="H539" s="68"/>
      <c r="I539" s="69">
        <f t="shared" si="55"/>
        <v>0</v>
      </c>
    </row>
    <row r="540" spans="1:9">
      <c r="A540" s="231">
        <v>2.2999999999999998</v>
      </c>
      <c r="B540" s="6" t="s">
        <v>542</v>
      </c>
      <c r="C540" s="6" t="s">
        <v>529</v>
      </c>
      <c r="D540" s="6" t="s">
        <v>157</v>
      </c>
      <c r="E540" s="54" t="s">
        <v>285</v>
      </c>
      <c r="F540" s="39">
        <v>0.44</v>
      </c>
      <c r="G540" s="67">
        <f t="shared" si="54"/>
        <v>0.44</v>
      </c>
      <c r="H540" s="68"/>
      <c r="I540" s="69">
        <f t="shared" si="55"/>
        <v>0</v>
      </c>
    </row>
    <row r="541" spans="1:9">
      <c r="A541" s="231">
        <v>2.2999999999999998</v>
      </c>
      <c r="B541" s="6" t="s">
        <v>543</v>
      </c>
      <c r="C541" s="6" t="s">
        <v>529</v>
      </c>
      <c r="D541" s="6" t="s">
        <v>158</v>
      </c>
      <c r="E541" s="54" t="s">
        <v>285</v>
      </c>
      <c r="F541" s="39">
        <v>0.44</v>
      </c>
      <c r="G541" s="67">
        <f t="shared" si="54"/>
        <v>0.44</v>
      </c>
      <c r="H541" s="68"/>
      <c r="I541" s="69">
        <f t="shared" si="55"/>
        <v>0</v>
      </c>
    </row>
    <row r="542" spans="1:9">
      <c r="A542" s="231">
        <v>4.3</v>
      </c>
      <c r="B542" s="6" t="s">
        <v>545</v>
      </c>
      <c r="C542" s="6" t="s">
        <v>544</v>
      </c>
      <c r="D542" s="6" t="s">
        <v>159</v>
      </c>
      <c r="E542" s="54" t="s">
        <v>285</v>
      </c>
      <c r="F542" s="39">
        <v>0.49</v>
      </c>
      <c r="G542" s="67">
        <f t="shared" si="54"/>
        <v>0.49</v>
      </c>
      <c r="H542" s="68"/>
      <c r="I542" s="69">
        <f t="shared" si="55"/>
        <v>0</v>
      </c>
    </row>
    <row r="543" spans="1:9">
      <c r="A543" s="231">
        <v>4.3</v>
      </c>
      <c r="B543" s="6" t="s">
        <v>546</v>
      </c>
      <c r="C543" s="6" t="s">
        <v>544</v>
      </c>
      <c r="D543" s="6" t="s">
        <v>160</v>
      </c>
      <c r="E543" s="54" t="s">
        <v>285</v>
      </c>
      <c r="F543" s="39">
        <v>0.49</v>
      </c>
      <c r="G543" s="67">
        <f t="shared" si="54"/>
        <v>0.49</v>
      </c>
      <c r="H543" s="68"/>
      <c r="I543" s="69">
        <f t="shared" si="55"/>
        <v>0</v>
      </c>
    </row>
    <row r="544" spans="1:9">
      <c r="A544" s="231">
        <v>1.9</v>
      </c>
      <c r="B544" s="6" t="s">
        <v>547</v>
      </c>
      <c r="C544" s="6" t="s">
        <v>544</v>
      </c>
      <c r="D544" s="6" t="s">
        <v>161</v>
      </c>
      <c r="E544" s="54" t="s">
        <v>285</v>
      </c>
      <c r="F544" s="39">
        <v>0.54</v>
      </c>
      <c r="G544" s="67">
        <f t="shared" si="54"/>
        <v>0.54</v>
      </c>
      <c r="H544" s="68"/>
      <c r="I544" s="69">
        <f t="shared" si="55"/>
        <v>0</v>
      </c>
    </row>
    <row r="545" spans="1:9">
      <c r="A545" s="231">
        <v>1.9</v>
      </c>
      <c r="B545" s="6" t="s">
        <v>548</v>
      </c>
      <c r="C545" s="6" t="s">
        <v>544</v>
      </c>
      <c r="D545" s="6" t="s">
        <v>162</v>
      </c>
      <c r="E545" s="54" t="s">
        <v>285</v>
      </c>
      <c r="F545" s="39">
        <v>0.54</v>
      </c>
      <c r="G545" s="67">
        <f t="shared" si="54"/>
        <v>0.54</v>
      </c>
      <c r="H545" s="68"/>
      <c r="I545" s="69">
        <f t="shared" si="55"/>
        <v>0</v>
      </c>
    </row>
    <row r="546" spans="1:9">
      <c r="A546" s="231">
        <v>1.6</v>
      </c>
      <c r="B546" s="6" t="s">
        <v>3520</v>
      </c>
      <c r="C546" s="6" t="s">
        <v>544</v>
      </c>
      <c r="D546" s="6" t="s">
        <v>3521</v>
      </c>
      <c r="E546" s="54" t="s">
        <v>285</v>
      </c>
      <c r="F546" s="39">
        <v>0.62</v>
      </c>
      <c r="G546" s="67">
        <f>F546*(1-Скидка_SUNMIGHT)</f>
        <v>0.62</v>
      </c>
      <c r="H546" s="68"/>
      <c r="I546" s="69">
        <f t="shared" si="55"/>
        <v>0</v>
      </c>
    </row>
    <row r="547" spans="1:9">
      <c r="A547" s="231">
        <v>2.9</v>
      </c>
      <c r="B547" s="6" t="s">
        <v>3522</v>
      </c>
      <c r="C547" s="6" t="s">
        <v>544</v>
      </c>
      <c r="D547" s="6" t="s">
        <v>3523</v>
      </c>
      <c r="E547" s="54" t="s">
        <v>285</v>
      </c>
      <c r="F547" s="39">
        <v>0.71</v>
      </c>
      <c r="G547" s="67">
        <f>F547*(1-Скидка_SUNMIGHT)</f>
        <v>0.71</v>
      </c>
      <c r="H547" s="68"/>
      <c r="I547" s="69">
        <f t="shared" si="55"/>
        <v>0</v>
      </c>
    </row>
    <row r="548" spans="1:9">
      <c r="A548" s="231"/>
      <c r="B548" s="6"/>
      <c r="C548" s="6"/>
      <c r="D548" s="6"/>
      <c r="E548" s="54"/>
      <c r="F548" s="39"/>
      <c r="G548" s="67"/>
      <c r="H548" s="68"/>
      <c r="I548" s="69"/>
    </row>
    <row r="549" spans="1:9">
      <c r="A549" s="231">
        <v>3.4</v>
      </c>
      <c r="B549" s="6" t="s">
        <v>549</v>
      </c>
      <c r="C549" s="6" t="s">
        <v>550</v>
      </c>
      <c r="D549" s="6" t="s">
        <v>161</v>
      </c>
      <c r="E549" s="54" t="s">
        <v>551</v>
      </c>
      <c r="F549" s="39">
        <v>0.3</v>
      </c>
      <c r="G549" s="67">
        <f t="shared" si="54"/>
        <v>0.3</v>
      </c>
      <c r="H549" s="68"/>
      <c r="I549" s="69">
        <f t="shared" si="55"/>
        <v>0</v>
      </c>
    </row>
    <row r="550" spans="1:9">
      <c r="A550" s="231">
        <v>3.4</v>
      </c>
      <c r="B550" s="6" t="s">
        <v>552</v>
      </c>
      <c r="C550" s="38" t="s">
        <v>550</v>
      </c>
      <c r="D550" s="38" t="s">
        <v>162</v>
      </c>
      <c r="E550" s="54" t="s">
        <v>551</v>
      </c>
      <c r="F550" s="39">
        <v>0.3</v>
      </c>
      <c r="G550" s="67">
        <f t="shared" si="54"/>
        <v>0.3</v>
      </c>
      <c r="H550" s="68"/>
      <c r="I550" s="69">
        <f t="shared" si="55"/>
        <v>0</v>
      </c>
    </row>
    <row r="551" spans="1:9">
      <c r="A551" s="231">
        <v>3</v>
      </c>
      <c r="B551" s="6" t="s">
        <v>3524</v>
      </c>
      <c r="C551" s="38" t="s">
        <v>550</v>
      </c>
      <c r="D551" s="38" t="s">
        <v>3521</v>
      </c>
      <c r="E551" s="54" t="s">
        <v>551</v>
      </c>
      <c r="F551" s="39">
        <v>0.34</v>
      </c>
      <c r="G551" s="67">
        <f>F551*(1-Скидка_SUNMIGHT)</f>
        <v>0.34</v>
      </c>
      <c r="H551" s="68"/>
      <c r="I551" s="69">
        <f t="shared" si="55"/>
        <v>0</v>
      </c>
    </row>
    <row r="552" spans="1:9">
      <c r="A552" s="231">
        <v>2.6</v>
      </c>
      <c r="B552" s="6" t="s">
        <v>3525</v>
      </c>
      <c r="C552" s="38" t="s">
        <v>550</v>
      </c>
      <c r="D552" s="38" t="s">
        <v>3523</v>
      </c>
      <c r="E552" s="54" t="s">
        <v>551</v>
      </c>
      <c r="F552" s="39">
        <v>0.39</v>
      </c>
      <c r="G552" s="67">
        <f>F552*(1-Скидка_SUNMIGHT)</f>
        <v>0.39</v>
      </c>
      <c r="H552" s="68"/>
      <c r="I552" s="69">
        <f t="shared" si="55"/>
        <v>0</v>
      </c>
    </row>
    <row r="553" spans="1:9" ht="12.5" thickBot="1">
      <c r="A553" s="21"/>
      <c r="B553" s="6"/>
      <c r="C553" s="38"/>
      <c r="D553" s="38"/>
      <c r="E553" s="54"/>
      <c r="F553" s="39"/>
      <c r="G553" s="67"/>
      <c r="H553" s="68"/>
      <c r="I553" s="69"/>
    </row>
    <row r="554" spans="1:9">
      <c r="A554" s="21"/>
      <c r="B554" s="293" t="s">
        <v>3613</v>
      </c>
      <c r="C554" s="294"/>
      <c r="D554" s="294"/>
      <c r="E554" s="294"/>
      <c r="F554" s="294"/>
      <c r="G554" s="67"/>
      <c r="H554" s="68"/>
      <c r="I554" s="69"/>
    </row>
    <row r="555" spans="1:9">
      <c r="A555" s="21"/>
      <c r="B555" s="40" t="s">
        <v>553</v>
      </c>
      <c r="C555" s="38"/>
      <c r="D555" s="38"/>
      <c r="E555" s="54"/>
      <c r="F555" s="39"/>
      <c r="G555" s="67"/>
      <c r="H555" s="68"/>
      <c r="I555" s="69"/>
    </row>
    <row r="556" spans="1:9">
      <c r="A556" s="231">
        <v>3.1</v>
      </c>
      <c r="B556" s="6" t="s">
        <v>554</v>
      </c>
      <c r="C556" s="38" t="s">
        <v>3080</v>
      </c>
      <c r="D556" s="38" t="s">
        <v>555</v>
      </c>
      <c r="E556" s="54" t="s">
        <v>556</v>
      </c>
      <c r="F556" s="39">
        <v>1.34</v>
      </c>
      <c r="G556" s="67">
        <f>F556*(1-Скидка_SUNMIGHT)</f>
        <v>1.34</v>
      </c>
      <c r="H556" s="68"/>
      <c r="I556" s="69">
        <f>G556*H556</f>
        <v>0</v>
      </c>
    </row>
    <row r="557" spans="1:9">
      <c r="A557" s="231">
        <v>3.1</v>
      </c>
      <c r="B557" s="6" t="s">
        <v>557</v>
      </c>
      <c r="C557" s="38" t="s">
        <v>3081</v>
      </c>
      <c r="D557" s="38" t="s">
        <v>558</v>
      </c>
      <c r="E557" s="54" t="s">
        <v>556</v>
      </c>
      <c r="F557" s="39">
        <v>1.34</v>
      </c>
      <c r="G557" s="67">
        <f>F557*(1-Скидка_SUNMIGHT)</f>
        <v>1.34</v>
      </c>
      <c r="H557" s="68"/>
      <c r="I557" s="69">
        <f>G557*H557</f>
        <v>0</v>
      </c>
    </row>
    <row r="558" spans="1:9">
      <c r="A558" s="231">
        <v>3.1</v>
      </c>
      <c r="B558" s="6" t="s">
        <v>559</v>
      </c>
      <c r="C558" s="38" t="s">
        <v>3082</v>
      </c>
      <c r="D558" s="38" t="s">
        <v>560</v>
      </c>
      <c r="E558" s="54" t="s">
        <v>556</v>
      </c>
      <c r="F558" s="39">
        <v>1.34</v>
      </c>
      <c r="G558" s="67">
        <f>F558*(1-Скидка_SUNMIGHT)</f>
        <v>1.34</v>
      </c>
      <c r="H558" s="68"/>
      <c r="I558" s="69">
        <f>G558*H558</f>
        <v>0</v>
      </c>
    </row>
    <row r="559" spans="1:9">
      <c r="A559" s="21"/>
      <c r="B559" s="6"/>
      <c r="C559" s="38"/>
      <c r="D559" s="38"/>
      <c r="E559" s="54"/>
      <c r="F559" s="39"/>
      <c r="G559" s="67"/>
      <c r="H559" s="68"/>
      <c r="I559" s="69"/>
    </row>
    <row r="560" spans="1:9">
      <c r="A560" s="231">
        <v>3.2</v>
      </c>
      <c r="B560" s="6" t="s">
        <v>561</v>
      </c>
      <c r="C560" s="38" t="s">
        <v>3083</v>
      </c>
      <c r="D560" s="38" t="s">
        <v>555</v>
      </c>
      <c r="E560" s="54" t="s">
        <v>556</v>
      </c>
      <c r="F560" s="39">
        <v>1.3</v>
      </c>
      <c r="G560" s="67">
        <f>F560*(1-Скидка_SUNMIGHT)</f>
        <v>1.3</v>
      </c>
      <c r="H560" s="68"/>
      <c r="I560" s="69">
        <f>G560*H560</f>
        <v>0</v>
      </c>
    </row>
    <row r="561" spans="1:9">
      <c r="A561" s="231">
        <v>3.2</v>
      </c>
      <c r="B561" s="6" t="s">
        <v>562</v>
      </c>
      <c r="C561" s="38" t="s">
        <v>3084</v>
      </c>
      <c r="D561" s="38" t="s">
        <v>558</v>
      </c>
      <c r="E561" s="54" t="s">
        <v>556</v>
      </c>
      <c r="F561" s="39">
        <v>1.3</v>
      </c>
      <c r="G561" s="67">
        <f>F561*(1-Скидка_SUNMIGHT)</f>
        <v>1.3</v>
      </c>
      <c r="H561" s="68"/>
      <c r="I561" s="69">
        <f>G561*H561</f>
        <v>0</v>
      </c>
    </row>
    <row r="562" spans="1:9">
      <c r="A562" s="231">
        <v>3.2</v>
      </c>
      <c r="B562" s="6" t="s">
        <v>563</v>
      </c>
      <c r="C562" s="38" t="s">
        <v>3085</v>
      </c>
      <c r="D562" s="38" t="s">
        <v>560</v>
      </c>
      <c r="E562" s="54" t="s">
        <v>556</v>
      </c>
      <c r="F562" s="39">
        <v>1.3</v>
      </c>
      <c r="G562" s="67">
        <f>F562*(1-Скидка_SUNMIGHT)</f>
        <v>1.3</v>
      </c>
      <c r="H562" s="68"/>
      <c r="I562" s="69">
        <f>G562*H562</f>
        <v>0</v>
      </c>
    </row>
    <row r="563" spans="1:9" ht="12.5" thickBot="1">
      <c r="A563" s="21"/>
      <c r="B563" s="6"/>
      <c r="C563" s="38"/>
      <c r="D563" s="38"/>
      <c r="E563" s="54"/>
      <c r="F563" s="39"/>
      <c r="G563" s="67"/>
      <c r="H563" s="68"/>
      <c r="I563" s="69"/>
    </row>
    <row r="564" spans="1:9">
      <c r="A564" s="21"/>
      <c r="B564" s="293" t="s">
        <v>5093</v>
      </c>
      <c r="C564" s="294"/>
      <c r="D564" s="294"/>
      <c r="E564" s="294"/>
      <c r="F564" s="294"/>
      <c r="G564" s="67"/>
      <c r="H564" s="68"/>
      <c r="I564" s="69"/>
    </row>
    <row r="565" spans="1:9">
      <c r="A565" s="21"/>
      <c r="B565" s="40" t="s">
        <v>3614</v>
      </c>
      <c r="C565" s="57"/>
      <c r="D565" s="57"/>
      <c r="E565" s="57"/>
      <c r="F565" s="138"/>
      <c r="G565" s="67"/>
      <c r="H565" s="68"/>
      <c r="I565" s="69"/>
    </row>
    <row r="566" spans="1:9">
      <c r="A566" s="231">
        <v>3.4</v>
      </c>
      <c r="B566" s="6" t="s">
        <v>570</v>
      </c>
      <c r="C566" s="6" t="s">
        <v>3086</v>
      </c>
      <c r="D566" s="6" t="s">
        <v>564</v>
      </c>
      <c r="E566" s="58" t="s">
        <v>565</v>
      </c>
      <c r="F566" s="7">
        <v>1.81</v>
      </c>
      <c r="G566" s="67">
        <f t="shared" ref="G566:G572" si="56">F566*(1-Скидка_SUNMIGHT)</f>
        <v>1.81</v>
      </c>
      <c r="H566" s="68"/>
      <c r="I566" s="69">
        <f>G566*H566</f>
        <v>0</v>
      </c>
    </row>
    <row r="567" spans="1:9">
      <c r="A567" s="231">
        <v>3.4</v>
      </c>
      <c r="B567" s="6" t="s">
        <v>571</v>
      </c>
      <c r="C567" s="6" t="s">
        <v>3086</v>
      </c>
      <c r="D567" s="6" t="s">
        <v>566</v>
      </c>
      <c r="E567" s="58" t="s">
        <v>565</v>
      </c>
      <c r="F567" s="7">
        <v>1.81</v>
      </c>
      <c r="G567" s="67">
        <f t="shared" si="56"/>
        <v>1.81</v>
      </c>
      <c r="H567" s="68"/>
      <c r="I567" s="69">
        <f>G567*H567</f>
        <v>0</v>
      </c>
    </row>
    <row r="568" spans="1:9">
      <c r="A568" s="231">
        <v>3.4</v>
      </c>
      <c r="B568" s="6" t="s">
        <v>572</v>
      </c>
      <c r="C568" s="6" t="s">
        <v>3086</v>
      </c>
      <c r="D568" s="6" t="s">
        <v>555</v>
      </c>
      <c r="E568" s="58" t="s">
        <v>565</v>
      </c>
      <c r="F568" s="7">
        <v>1.81</v>
      </c>
      <c r="G568" s="67">
        <f t="shared" si="56"/>
        <v>1.81</v>
      </c>
      <c r="H568" s="68"/>
      <c r="I568" s="69">
        <f t="shared" ref="I568:I601" si="57">G568*H568</f>
        <v>0</v>
      </c>
    </row>
    <row r="569" spans="1:9">
      <c r="A569" s="231">
        <v>3.4</v>
      </c>
      <c r="B569" s="6" t="s">
        <v>573</v>
      </c>
      <c r="C569" s="6" t="s">
        <v>3086</v>
      </c>
      <c r="D569" s="6" t="s">
        <v>558</v>
      </c>
      <c r="E569" s="58" t="s">
        <v>565</v>
      </c>
      <c r="F569" s="7">
        <v>1.81</v>
      </c>
      <c r="G569" s="67">
        <f t="shared" si="56"/>
        <v>1.81</v>
      </c>
      <c r="H569" s="68"/>
      <c r="I569" s="69">
        <f t="shared" si="57"/>
        <v>0</v>
      </c>
    </row>
    <row r="570" spans="1:9">
      <c r="A570" s="231">
        <v>3.4</v>
      </c>
      <c r="B570" s="6" t="s">
        <v>574</v>
      </c>
      <c r="C570" s="6" t="s">
        <v>3086</v>
      </c>
      <c r="D570" s="6" t="s">
        <v>567</v>
      </c>
      <c r="E570" s="58" t="s">
        <v>565</v>
      </c>
      <c r="F570" s="7">
        <v>1.81</v>
      </c>
      <c r="G570" s="67">
        <f t="shared" si="56"/>
        <v>1.81</v>
      </c>
      <c r="H570" s="68"/>
      <c r="I570" s="69">
        <f t="shared" si="57"/>
        <v>0</v>
      </c>
    </row>
    <row r="571" spans="1:9">
      <c r="A571" s="231">
        <v>3.4</v>
      </c>
      <c r="B571" s="6" t="s">
        <v>575</v>
      </c>
      <c r="C571" s="6" t="s">
        <v>3086</v>
      </c>
      <c r="D571" s="6" t="s">
        <v>568</v>
      </c>
      <c r="E571" s="58" t="s">
        <v>565</v>
      </c>
      <c r="F571" s="7">
        <v>1.81</v>
      </c>
      <c r="G571" s="67">
        <f t="shared" si="56"/>
        <v>1.81</v>
      </c>
      <c r="H571" s="68"/>
      <c r="I571" s="69">
        <f t="shared" si="57"/>
        <v>0</v>
      </c>
    </row>
    <row r="572" spans="1:9">
      <c r="A572" s="231">
        <v>3</v>
      </c>
      <c r="B572" s="6" t="s">
        <v>576</v>
      </c>
      <c r="C572" s="6" t="s">
        <v>3086</v>
      </c>
      <c r="D572" s="6" t="s">
        <v>569</v>
      </c>
      <c r="E572" s="58" t="s">
        <v>565</v>
      </c>
      <c r="F572" s="7">
        <v>2.08</v>
      </c>
      <c r="G572" s="67">
        <f t="shared" si="56"/>
        <v>2.08</v>
      </c>
      <c r="H572" s="68"/>
      <c r="I572" s="69">
        <f t="shared" si="57"/>
        <v>0</v>
      </c>
    </row>
    <row r="573" spans="1:9">
      <c r="A573" s="231">
        <v>3</v>
      </c>
      <c r="B573" s="6" t="s">
        <v>3348</v>
      </c>
      <c r="C573" s="6" t="s">
        <v>3086</v>
      </c>
      <c r="D573" s="6" t="s">
        <v>3349</v>
      </c>
      <c r="E573" s="58" t="s">
        <v>565</v>
      </c>
      <c r="F573" s="7">
        <v>2.08</v>
      </c>
      <c r="G573" s="67">
        <f>F573*(1-Скидка_SUNMIGHT)</f>
        <v>2.08</v>
      </c>
      <c r="H573" s="68"/>
      <c r="I573" s="69">
        <f>G573*H573</f>
        <v>0</v>
      </c>
    </row>
    <row r="574" spans="1:9">
      <c r="A574" s="21"/>
      <c r="B574" s="6"/>
      <c r="C574" s="6"/>
      <c r="D574" s="6"/>
      <c r="E574" s="58"/>
      <c r="F574" s="7"/>
      <c r="G574" s="67"/>
      <c r="H574" s="68"/>
      <c r="I574" s="69"/>
    </row>
    <row r="575" spans="1:9">
      <c r="A575" s="231">
        <v>3.1</v>
      </c>
      <c r="B575" s="6" t="s">
        <v>577</v>
      </c>
      <c r="C575" s="6" t="s">
        <v>3087</v>
      </c>
      <c r="D575" s="6" t="s">
        <v>564</v>
      </c>
      <c r="E575" s="58" t="s">
        <v>565</v>
      </c>
      <c r="F575" s="7">
        <v>2.02</v>
      </c>
      <c r="G575" s="67">
        <f t="shared" ref="G575:G581" si="58">F575*(1-Скидка_SUNMIGHT)</f>
        <v>2.02</v>
      </c>
      <c r="H575" s="68"/>
      <c r="I575" s="69">
        <f t="shared" si="57"/>
        <v>0</v>
      </c>
    </row>
    <row r="576" spans="1:9">
      <c r="A576" s="231">
        <v>3.1</v>
      </c>
      <c r="B576" s="6" t="s">
        <v>578</v>
      </c>
      <c r="C576" s="6" t="s">
        <v>3087</v>
      </c>
      <c r="D576" s="6" t="s">
        <v>566</v>
      </c>
      <c r="E576" s="58" t="s">
        <v>565</v>
      </c>
      <c r="F576" s="7">
        <v>2.02</v>
      </c>
      <c r="G576" s="67">
        <f t="shared" si="58"/>
        <v>2.02</v>
      </c>
      <c r="H576" s="68"/>
      <c r="I576" s="69">
        <f t="shared" si="57"/>
        <v>0</v>
      </c>
    </row>
    <row r="577" spans="1:9">
      <c r="A577" s="231">
        <v>3.1</v>
      </c>
      <c r="B577" s="6" t="s">
        <v>579</v>
      </c>
      <c r="C577" s="6" t="s">
        <v>3087</v>
      </c>
      <c r="D577" s="6" t="s">
        <v>555</v>
      </c>
      <c r="E577" s="58" t="s">
        <v>565</v>
      </c>
      <c r="F577" s="7">
        <v>2.02</v>
      </c>
      <c r="G577" s="67">
        <f t="shared" si="58"/>
        <v>2.02</v>
      </c>
      <c r="H577" s="68"/>
      <c r="I577" s="69">
        <f t="shared" si="57"/>
        <v>0</v>
      </c>
    </row>
    <row r="578" spans="1:9">
      <c r="A578" s="231">
        <v>3.1</v>
      </c>
      <c r="B578" s="6" t="s">
        <v>580</v>
      </c>
      <c r="C578" s="6" t="s">
        <v>3087</v>
      </c>
      <c r="D578" s="6" t="s">
        <v>558</v>
      </c>
      <c r="E578" s="58" t="s">
        <v>565</v>
      </c>
      <c r="F578" s="7">
        <v>2.02</v>
      </c>
      <c r="G578" s="67">
        <f t="shared" si="58"/>
        <v>2.02</v>
      </c>
      <c r="H578" s="68"/>
      <c r="I578" s="69">
        <f t="shared" si="57"/>
        <v>0</v>
      </c>
    </row>
    <row r="579" spans="1:9">
      <c r="A579" s="231">
        <v>3.1</v>
      </c>
      <c r="B579" s="6" t="s">
        <v>581</v>
      </c>
      <c r="C579" s="6" t="s">
        <v>3087</v>
      </c>
      <c r="D579" s="6" t="s">
        <v>567</v>
      </c>
      <c r="E579" s="58" t="s">
        <v>565</v>
      </c>
      <c r="F579" s="7">
        <v>2.02</v>
      </c>
      <c r="G579" s="67">
        <f t="shared" si="58"/>
        <v>2.02</v>
      </c>
      <c r="H579" s="68"/>
      <c r="I579" s="69">
        <f t="shared" si="57"/>
        <v>0</v>
      </c>
    </row>
    <row r="580" spans="1:9">
      <c r="A580" s="231">
        <v>3.1</v>
      </c>
      <c r="B580" s="6" t="s">
        <v>582</v>
      </c>
      <c r="C580" s="6" t="s">
        <v>3087</v>
      </c>
      <c r="D580" s="6" t="s">
        <v>568</v>
      </c>
      <c r="E580" s="58" t="s">
        <v>565</v>
      </c>
      <c r="F580" s="7">
        <v>2.02</v>
      </c>
      <c r="G580" s="67">
        <f t="shared" si="58"/>
        <v>2.02</v>
      </c>
      <c r="H580" s="68"/>
      <c r="I580" s="69">
        <f t="shared" si="57"/>
        <v>0</v>
      </c>
    </row>
    <row r="581" spans="1:9">
      <c r="A581" s="231">
        <v>3</v>
      </c>
      <c r="B581" s="6" t="s">
        <v>583</v>
      </c>
      <c r="C581" s="6" t="s">
        <v>3087</v>
      </c>
      <c r="D581" s="6" t="s">
        <v>569</v>
      </c>
      <c r="E581" s="58" t="s">
        <v>565</v>
      </c>
      <c r="F581" s="7">
        <v>2.41</v>
      </c>
      <c r="G581" s="67">
        <f t="shared" si="58"/>
        <v>2.41</v>
      </c>
      <c r="H581" s="68"/>
      <c r="I581" s="69">
        <f t="shared" si="57"/>
        <v>0</v>
      </c>
    </row>
    <row r="582" spans="1:9">
      <c r="A582" s="231">
        <v>3</v>
      </c>
      <c r="B582" s="6" t="s">
        <v>3350</v>
      </c>
      <c r="C582" s="6" t="s">
        <v>3087</v>
      </c>
      <c r="D582" s="6" t="s">
        <v>3349</v>
      </c>
      <c r="E582" s="58" t="s">
        <v>565</v>
      </c>
      <c r="F582" s="7">
        <v>2.41</v>
      </c>
      <c r="G582" s="67">
        <f>F582*(1-Скидка_SUNMIGHT)</f>
        <v>2.41</v>
      </c>
      <c r="H582" s="68"/>
      <c r="I582" s="69">
        <f>G582*H582</f>
        <v>0</v>
      </c>
    </row>
    <row r="583" spans="1:9">
      <c r="A583" s="231"/>
      <c r="B583" s="6"/>
      <c r="C583" s="6"/>
      <c r="D583" s="6"/>
      <c r="E583" s="58"/>
      <c r="F583" s="7"/>
      <c r="G583" s="67"/>
      <c r="H583" s="68"/>
      <c r="I583" s="69"/>
    </row>
    <row r="584" spans="1:9">
      <c r="A584" s="231">
        <v>2.7</v>
      </c>
      <c r="B584" s="6" t="s">
        <v>5042</v>
      </c>
      <c r="C584" s="6" t="s">
        <v>5043</v>
      </c>
      <c r="D584" s="6" t="s">
        <v>5044</v>
      </c>
      <c r="E584" s="58" t="s">
        <v>565</v>
      </c>
      <c r="F584" s="7">
        <v>2.2599999999999998</v>
      </c>
      <c r="G584" s="67">
        <f>F584*(1-Скидка_SUNMIGHT)</f>
        <v>2.2599999999999998</v>
      </c>
      <c r="H584" s="68"/>
      <c r="I584" s="69">
        <f>G584*H584</f>
        <v>0</v>
      </c>
    </row>
    <row r="585" spans="1:9" ht="12.5" thickBot="1">
      <c r="A585" s="231"/>
      <c r="B585" s="6"/>
      <c r="C585" s="6"/>
      <c r="D585" s="6"/>
      <c r="E585" s="58"/>
      <c r="F585" s="7"/>
      <c r="G585" s="67"/>
      <c r="H585" s="68"/>
      <c r="I585" s="69"/>
    </row>
    <row r="586" spans="1:9">
      <c r="A586" s="21"/>
      <c r="B586" s="293" t="s">
        <v>3615</v>
      </c>
      <c r="C586" s="294"/>
      <c r="D586" s="294"/>
      <c r="E586" s="294"/>
      <c r="F586" s="294"/>
      <c r="G586" s="67"/>
      <c r="H586" s="68"/>
      <c r="I586" s="69"/>
    </row>
    <row r="587" spans="1:9">
      <c r="A587" s="21"/>
      <c r="B587" s="40" t="s">
        <v>3616</v>
      </c>
      <c r="C587" s="172"/>
      <c r="D587" s="172"/>
      <c r="E587" s="54"/>
      <c r="F587" s="172"/>
      <c r="G587" s="67"/>
      <c r="H587" s="68"/>
      <c r="I587" s="69"/>
    </row>
    <row r="588" spans="1:9">
      <c r="A588" s="231">
        <v>2.4</v>
      </c>
      <c r="B588" s="6" t="s">
        <v>586</v>
      </c>
      <c r="C588" s="4" t="s">
        <v>587</v>
      </c>
      <c r="D588" s="4" t="s">
        <v>588</v>
      </c>
      <c r="E588" s="54" t="s">
        <v>589</v>
      </c>
      <c r="F588" s="5">
        <v>1.27</v>
      </c>
      <c r="G588" s="67">
        <f t="shared" ref="G588:G601" si="59">F588*(1-Скидка_SUNMIGHT)</f>
        <v>1.27</v>
      </c>
      <c r="H588" s="68"/>
      <c r="I588" s="69">
        <f t="shared" si="57"/>
        <v>0</v>
      </c>
    </row>
    <row r="589" spans="1:9">
      <c r="A589" s="231">
        <v>2.5</v>
      </c>
      <c r="B589" s="6" t="s">
        <v>590</v>
      </c>
      <c r="C589" s="4" t="s">
        <v>587</v>
      </c>
      <c r="D589" s="4" t="s">
        <v>591</v>
      </c>
      <c r="E589" s="54" t="s">
        <v>589</v>
      </c>
      <c r="F589" s="5">
        <v>1.25</v>
      </c>
      <c r="G589" s="67">
        <f t="shared" si="59"/>
        <v>1.25</v>
      </c>
      <c r="H589" s="68"/>
      <c r="I589" s="69">
        <f t="shared" si="57"/>
        <v>0</v>
      </c>
    </row>
    <row r="590" spans="1:9">
      <c r="A590" s="231">
        <v>3.4</v>
      </c>
      <c r="B590" s="6" t="s">
        <v>592</v>
      </c>
      <c r="C590" s="4" t="s">
        <v>587</v>
      </c>
      <c r="D590" s="4" t="s">
        <v>593</v>
      </c>
      <c r="E590" s="54" t="s">
        <v>589</v>
      </c>
      <c r="F590" s="5">
        <v>1.22</v>
      </c>
      <c r="G590" s="67">
        <f t="shared" si="59"/>
        <v>1.22</v>
      </c>
      <c r="H590" s="68"/>
      <c r="I590" s="69">
        <f t="shared" si="57"/>
        <v>0</v>
      </c>
    </row>
    <row r="591" spans="1:9">
      <c r="A591" s="231">
        <v>3.4</v>
      </c>
      <c r="B591" s="6" t="s">
        <v>594</v>
      </c>
      <c r="C591" s="4" t="s">
        <v>587</v>
      </c>
      <c r="D591" s="4" t="s">
        <v>595</v>
      </c>
      <c r="E591" s="54" t="s">
        <v>589</v>
      </c>
      <c r="F591" s="5">
        <v>1.22</v>
      </c>
      <c r="G591" s="67">
        <f t="shared" si="59"/>
        <v>1.22</v>
      </c>
      <c r="H591" s="68"/>
      <c r="I591" s="69">
        <f t="shared" si="57"/>
        <v>0</v>
      </c>
    </row>
    <row r="592" spans="1:9">
      <c r="A592" s="231">
        <v>3.4</v>
      </c>
      <c r="B592" s="6" t="s">
        <v>596</v>
      </c>
      <c r="C592" s="4" t="s">
        <v>587</v>
      </c>
      <c r="D592" s="4" t="s">
        <v>597</v>
      </c>
      <c r="E592" s="54" t="s">
        <v>589</v>
      </c>
      <c r="F592" s="5">
        <v>1.22</v>
      </c>
      <c r="G592" s="67">
        <f t="shared" si="59"/>
        <v>1.22</v>
      </c>
      <c r="H592" s="68"/>
      <c r="I592" s="69">
        <f t="shared" si="57"/>
        <v>0</v>
      </c>
    </row>
    <row r="593" spans="1:9">
      <c r="A593" s="231">
        <v>3.4</v>
      </c>
      <c r="B593" s="6" t="s">
        <v>598</v>
      </c>
      <c r="C593" s="4" t="s">
        <v>587</v>
      </c>
      <c r="D593" s="4" t="s">
        <v>599</v>
      </c>
      <c r="E593" s="54" t="s">
        <v>589</v>
      </c>
      <c r="F593" s="5">
        <v>1.22</v>
      </c>
      <c r="G593" s="67">
        <f t="shared" si="59"/>
        <v>1.22</v>
      </c>
      <c r="H593" s="68"/>
      <c r="I593" s="69">
        <f t="shared" si="57"/>
        <v>0</v>
      </c>
    </row>
    <row r="594" spans="1:9">
      <c r="A594" s="231">
        <v>3.4</v>
      </c>
      <c r="B594" s="6" t="s">
        <v>600</v>
      </c>
      <c r="C594" s="4" t="s">
        <v>587</v>
      </c>
      <c r="D594" s="4" t="s">
        <v>601</v>
      </c>
      <c r="E594" s="54" t="s">
        <v>589</v>
      </c>
      <c r="F594" s="5">
        <v>1.22</v>
      </c>
      <c r="G594" s="67">
        <f t="shared" si="59"/>
        <v>1.22</v>
      </c>
      <c r="H594" s="68"/>
      <c r="I594" s="69">
        <f t="shared" si="57"/>
        <v>0</v>
      </c>
    </row>
    <row r="595" spans="1:9">
      <c r="A595" s="231">
        <v>2.1</v>
      </c>
      <c r="B595" s="6" t="s">
        <v>602</v>
      </c>
      <c r="C595" s="4" t="s">
        <v>603</v>
      </c>
      <c r="D595" s="4" t="s">
        <v>588</v>
      </c>
      <c r="E595" s="54" t="s">
        <v>589</v>
      </c>
      <c r="F595" s="5">
        <v>0.96</v>
      </c>
      <c r="G595" s="67">
        <f t="shared" si="59"/>
        <v>0.96</v>
      </c>
      <c r="H595" s="68"/>
      <c r="I595" s="69">
        <f t="shared" si="57"/>
        <v>0</v>
      </c>
    </row>
    <row r="596" spans="1:9">
      <c r="A596" s="231">
        <v>3.3</v>
      </c>
      <c r="B596" s="6" t="s">
        <v>604</v>
      </c>
      <c r="C596" s="4" t="s">
        <v>603</v>
      </c>
      <c r="D596" s="4" t="s">
        <v>591</v>
      </c>
      <c r="E596" s="54" t="s">
        <v>589</v>
      </c>
      <c r="F596" s="5">
        <v>0.95</v>
      </c>
      <c r="G596" s="67">
        <f t="shared" si="59"/>
        <v>0.95</v>
      </c>
      <c r="H596" s="68"/>
      <c r="I596" s="69">
        <f t="shared" si="57"/>
        <v>0</v>
      </c>
    </row>
    <row r="597" spans="1:9">
      <c r="A597" s="231">
        <v>3.4</v>
      </c>
      <c r="B597" s="6" t="s">
        <v>605</v>
      </c>
      <c r="C597" s="4" t="s">
        <v>603</v>
      </c>
      <c r="D597" s="4" t="s">
        <v>593</v>
      </c>
      <c r="E597" s="54" t="s">
        <v>589</v>
      </c>
      <c r="F597" s="5">
        <v>0.92</v>
      </c>
      <c r="G597" s="67">
        <f t="shared" si="59"/>
        <v>0.92</v>
      </c>
      <c r="H597" s="68"/>
      <c r="I597" s="69">
        <f t="shared" si="57"/>
        <v>0</v>
      </c>
    </row>
    <row r="598" spans="1:9">
      <c r="A598" s="231">
        <v>3.4</v>
      </c>
      <c r="B598" s="6" t="s">
        <v>606</v>
      </c>
      <c r="C598" s="4" t="s">
        <v>603</v>
      </c>
      <c r="D598" s="4" t="s">
        <v>595</v>
      </c>
      <c r="E598" s="54" t="s">
        <v>589</v>
      </c>
      <c r="F598" s="5">
        <v>0.9</v>
      </c>
      <c r="G598" s="67">
        <f t="shared" si="59"/>
        <v>0.9</v>
      </c>
      <c r="H598" s="68"/>
      <c r="I598" s="69">
        <f t="shared" si="57"/>
        <v>0</v>
      </c>
    </row>
    <row r="599" spans="1:9">
      <c r="A599" s="231">
        <v>3.5</v>
      </c>
      <c r="B599" s="6" t="s">
        <v>607</v>
      </c>
      <c r="C599" s="4" t="s">
        <v>603</v>
      </c>
      <c r="D599" s="4" t="s">
        <v>597</v>
      </c>
      <c r="E599" s="54" t="s">
        <v>589</v>
      </c>
      <c r="F599" s="5">
        <v>0.88</v>
      </c>
      <c r="G599" s="67">
        <f t="shared" si="59"/>
        <v>0.88</v>
      </c>
      <c r="H599" s="68"/>
      <c r="I599" s="69">
        <f t="shared" si="57"/>
        <v>0</v>
      </c>
    </row>
    <row r="600" spans="1:9">
      <c r="A600" s="231">
        <v>3.5</v>
      </c>
      <c r="B600" s="6" t="s">
        <v>608</v>
      </c>
      <c r="C600" s="4" t="s">
        <v>603</v>
      </c>
      <c r="D600" s="4" t="s">
        <v>599</v>
      </c>
      <c r="E600" s="54" t="s">
        <v>589</v>
      </c>
      <c r="F600" s="5">
        <v>0.88</v>
      </c>
      <c r="G600" s="67">
        <f t="shared" si="59"/>
        <v>0.88</v>
      </c>
      <c r="H600" s="68"/>
      <c r="I600" s="69">
        <f t="shared" si="57"/>
        <v>0</v>
      </c>
    </row>
    <row r="601" spans="1:9">
      <c r="A601" s="231">
        <v>3.5</v>
      </c>
      <c r="B601" s="6" t="s">
        <v>609</v>
      </c>
      <c r="C601" s="4" t="s">
        <v>603</v>
      </c>
      <c r="D601" s="4" t="s">
        <v>601</v>
      </c>
      <c r="E601" s="54" t="s">
        <v>589</v>
      </c>
      <c r="F601" s="5">
        <v>0.88</v>
      </c>
      <c r="G601" s="67">
        <f t="shared" si="59"/>
        <v>0.88</v>
      </c>
      <c r="H601" s="68"/>
      <c r="I601" s="69">
        <f t="shared" si="57"/>
        <v>0</v>
      </c>
    </row>
    <row r="602" spans="1:9" ht="12.5" thickBot="1">
      <c r="A602" s="21"/>
      <c r="B602" s="6"/>
      <c r="C602" s="4"/>
      <c r="D602" s="4"/>
      <c r="E602" s="54"/>
      <c r="F602" s="5"/>
      <c r="G602" s="67"/>
      <c r="H602" s="68"/>
      <c r="I602" s="69"/>
    </row>
    <row r="603" spans="1:9">
      <c r="A603" s="21"/>
      <c r="B603" s="293" t="s">
        <v>3617</v>
      </c>
      <c r="C603" s="294"/>
      <c r="D603" s="294"/>
      <c r="E603" s="294"/>
      <c r="F603" s="294"/>
      <c r="G603" s="67"/>
      <c r="H603" s="68"/>
      <c r="I603" s="69"/>
    </row>
    <row r="604" spans="1:9">
      <c r="A604" s="21"/>
      <c r="B604" s="40" t="s">
        <v>3618</v>
      </c>
      <c r="C604" s="4"/>
      <c r="D604" s="4"/>
      <c r="E604" s="54"/>
      <c r="F604" s="5"/>
      <c r="G604" s="67"/>
      <c r="H604" s="68"/>
      <c r="I604" s="69"/>
    </row>
    <row r="605" spans="1:9">
      <c r="A605" s="231">
        <v>3.1</v>
      </c>
      <c r="B605" s="6" t="s">
        <v>614</v>
      </c>
      <c r="C605" s="4" t="s">
        <v>615</v>
      </c>
      <c r="D605" s="4" t="s">
        <v>128</v>
      </c>
      <c r="E605" s="54" t="s">
        <v>616</v>
      </c>
      <c r="F605" s="5">
        <v>2.64</v>
      </c>
      <c r="G605" s="67">
        <f t="shared" ref="G605:G612" si="60">F605*(1-Скидка_SUNMIGHT)</f>
        <v>2.64</v>
      </c>
      <c r="H605" s="68"/>
      <c r="I605" s="69">
        <f t="shared" ref="I605:I612" si="61">G605*H605</f>
        <v>0</v>
      </c>
    </row>
    <row r="606" spans="1:9">
      <c r="A606" s="231">
        <v>3.1</v>
      </c>
      <c r="B606" s="6" t="s">
        <v>617</v>
      </c>
      <c r="C606" s="4" t="s">
        <v>615</v>
      </c>
      <c r="D606" s="4" t="s">
        <v>130</v>
      </c>
      <c r="E606" s="54" t="s">
        <v>616</v>
      </c>
      <c r="F606" s="5">
        <v>2.64</v>
      </c>
      <c r="G606" s="67">
        <f t="shared" si="60"/>
        <v>2.64</v>
      </c>
      <c r="H606" s="68"/>
      <c r="I606" s="69">
        <f t="shared" si="61"/>
        <v>0</v>
      </c>
    </row>
    <row r="607" spans="1:9">
      <c r="A607" s="231">
        <v>3.1</v>
      </c>
      <c r="B607" s="6" t="s">
        <v>618</v>
      </c>
      <c r="C607" s="4" t="s">
        <v>615</v>
      </c>
      <c r="D607" s="4" t="s">
        <v>132</v>
      </c>
      <c r="E607" s="54" t="s">
        <v>616</v>
      </c>
      <c r="F607" s="5">
        <v>2.64</v>
      </c>
      <c r="G607" s="67">
        <f t="shared" si="60"/>
        <v>2.64</v>
      </c>
      <c r="H607" s="68"/>
      <c r="I607" s="69">
        <f t="shared" si="61"/>
        <v>0</v>
      </c>
    </row>
    <row r="608" spans="1:9">
      <c r="A608" s="231">
        <v>3.1</v>
      </c>
      <c r="B608" s="6" t="s">
        <v>619</v>
      </c>
      <c r="C608" s="4" t="s">
        <v>615</v>
      </c>
      <c r="D608" s="4" t="s">
        <v>137</v>
      </c>
      <c r="E608" s="54" t="s">
        <v>616</v>
      </c>
      <c r="F608" s="5">
        <v>2.64</v>
      </c>
      <c r="G608" s="67">
        <f t="shared" si="60"/>
        <v>2.64</v>
      </c>
      <c r="H608" s="68"/>
      <c r="I608" s="69">
        <f t="shared" si="61"/>
        <v>0</v>
      </c>
    </row>
    <row r="609" spans="1:9">
      <c r="A609" s="231">
        <v>3.3</v>
      </c>
      <c r="B609" s="6" t="s">
        <v>620</v>
      </c>
      <c r="C609" s="4" t="s">
        <v>621</v>
      </c>
      <c r="D609" s="4" t="s">
        <v>128</v>
      </c>
      <c r="E609" s="54" t="s">
        <v>616</v>
      </c>
      <c r="F609" s="5">
        <v>3.44</v>
      </c>
      <c r="G609" s="67">
        <f t="shared" si="60"/>
        <v>3.44</v>
      </c>
      <c r="H609" s="68"/>
      <c r="I609" s="69">
        <f t="shared" si="61"/>
        <v>0</v>
      </c>
    </row>
    <row r="610" spans="1:9">
      <c r="A610" s="231">
        <v>3.3</v>
      </c>
      <c r="B610" s="6" t="s">
        <v>622</v>
      </c>
      <c r="C610" s="4" t="s">
        <v>621</v>
      </c>
      <c r="D610" s="4" t="s">
        <v>130</v>
      </c>
      <c r="E610" s="54" t="s">
        <v>616</v>
      </c>
      <c r="F610" s="5">
        <v>3.44</v>
      </c>
      <c r="G610" s="67">
        <f t="shared" si="60"/>
        <v>3.44</v>
      </c>
      <c r="H610" s="68"/>
      <c r="I610" s="69">
        <f t="shared" si="61"/>
        <v>0</v>
      </c>
    </row>
    <row r="611" spans="1:9">
      <c r="A611" s="231">
        <v>3.3</v>
      </c>
      <c r="B611" s="6" t="s">
        <v>623</v>
      </c>
      <c r="C611" s="4" t="s">
        <v>621</v>
      </c>
      <c r="D611" s="4" t="s">
        <v>132</v>
      </c>
      <c r="E611" s="54" t="s">
        <v>616</v>
      </c>
      <c r="F611" s="5">
        <v>3.44</v>
      </c>
      <c r="G611" s="67">
        <f t="shared" si="60"/>
        <v>3.44</v>
      </c>
      <c r="H611" s="68"/>
      <c r="I611" s="69">
        <f t="shared" si="61"/>
        <v>0</v>
      </c>
    </row>
    <row r="612" spans="1:9">
      <c r="A612" s="231">
        <v>3.3</v>
      </c>
      <c r="B612" s="6" t="s">
        <v>624</v>
      </c>
      <c r="C612" s="4" t="s">
        <v>621</v>
      </c>
      <c r="D612" s="4" t="s">
        <v>137</v>
      </c>
      <c r="E612" s="54" t="s">
        <v>616</v>
      </c>
      <c r="F612" s="5">
        <v>3.44</v>
      </c>
      <c r="G612" s="67">
        <f t="shared" si="60"/>
        <v>3.44</v>
      </c>
      <c r="H612" s="68"/>
      <c r="I612" s="69">
        <f t="shared" si="61"/>
        <v>0</v>
      </c>
    </row>
    <row r="613" spans="1:9" ht="12.5" thickBot="1">
      <c r="A613" s="21"/>
      <c r="B613" s="6"/>
      <c r="C613" s="4"/>
      <c r="D613" s="4"/>
      <c r="E613" s="54"/>
      <c r="F613" s="5"/>
      <c r="G613" s="67"/>
      <c r="H613" s="68"/>
      <c r="I613" s="69"/>
    </row>
    <row r="614" spans="1:9">
      <c r="A614" s="21"/>
      <c r="B614" s="293" t="s">
        <v>4875</v>
      </c>
      <c r="C614" s="294"/>
      <c r="D614" s="294"/>
      <c r="E614" s="294"/>
      <c r="F614" s="294"/>
      <c r="G614" s="67"/>
      <c r="H614" s="68"/>
      <c r="I614" s="69"/>
    </row>
    <row r="615" spans="1:9">
      <c r="A615" s="21"/>
      <c r="B615" s="40" t="s">
        <v>3663</v>
      </c>
      <c r="C615" s="4"/>
      <c r="D615" s="4"/>
      <c r="E615" s="54"/>
      <c r="F615" s="5"/>
      <c r="G615" s="67"/>
      <c r="H615" s="68"/>
      <c r="I615" s="69"/>
    </row>
    <row r="616" spans="1:9">
      <c r="A616" s="231">
        <v>6.2</v>
      </c>
      <c r="B616" s="40"/>
      <c r="C616" s="4" t="s">
        <v>3661</v>
      </c>
      <c r="D616" s="4" t="s">
        <v>130</v>
      </c>
      <c r="E616" s="54">
        <v>1</v>
      </c>
      <c r="F616" s="5">
        <v>91.07</v>
      </c>
      <c r="G616" s="67">
        <f t="shared" ref="G616:G641" si="62">F616*(1-Скидка_SUNMIGHT)</f>
        <v>91.07</v>
      </c>
      <c r="H616" s="68"/>
      <c r="I616" s="69">
        <f t="shared" ref="I616:I641" si="63">G616*H616</f>
        <v>0</v>
      </c>
    </row>
    <row r="617" spans="1:9">
      <c r="A617" s="231">
        <v>6.2</v>
      </c>
      <c r="B617" s="40"/>
      <c r="C617" s="4" t="s">
        <v>3661</v>
      </c>
      <c r="D617" s="4" t="s">
        <v>132</v>
      </c>
      <c r="E617" s="54">
        <v>1</v>
      </c>
      <c r="F617" s="5">
        <v>85.43</v>
      </c>
      <c r="G617" s="67">
        <f t="shared" si="62"/>
        <v>85.43</v>
      </c>
      <c r="H617" s="68"/>
      <c r="I617" s="69">
        <f t="shared" si="63"/>
        <v>0</v>
      </c>
    </row>
    <row r="618" spans="1:9">
      <c r="A618" s="231">
        <v>5.4</v>
      </c>
      <c r="B618" s="40"/>
      <c r="C618" s="4" t="s">
        <v>3661</v>
      </c>
      <c r="D618" s="4" t="s">
        <v>135</v>
      </c>
      <c r="E618" s="54">
        <v>1</v>
      </c>
      <c r="F618" s="5">
        <v>80.430000000000007</v>
      </c>
      <c r="G618" s="67">
        <f t="shared" si="62"/>
        <v>80.430000000000007</v>
      </c>
      <c r="H618" s="68"/>
      <c r="I618" s="69">
        <f t="shared" si="63"/>
        <v>0</v>
      </c>
    </row>
    <row r="619" spans="1:9">
      <c r="A619" s="231">
        <v>5.8</v>
      </c>
      <c r="B619" s="40"/>
      <c r="C619" s="4" t="s">
        <v>3661</v>
      </c>
      <c r="D619" s="4" t="s">
        <v>137</v>
      </c>
      <c r="E619" s="54">
        <v>1</v>
      </c>
      <c r="F619" s="5">
        <v>80.739999999999995</v>
      </c>
      <c r="G619" s="67">
        <f t="shared" si="62"/>
        <v>80.739999999999995</v>
      </c>
      <c r="H619" s="68"/>
      <c r="I619" s="69">
        <f t="shared" si="63"/>
        <v>0</v>
      </c>
    </row>
    <row r="620" spans="1:9">
      <c r="A620" s="231">
        <v>5.8</v>
      </c>
      <c r="B620" s="40"/>
      <c r="C620" s="4" t="s">
        <v>3661</v>
      </c>
      <c r="D620" s="4" t="s">
        <v>139</v>
      </c>
      <c r="E620" s="54">
        <v>1</v>
      </c>
      <c r="F620" s="5">
        <v>80.739999999999995</v>
      </c>
      <c r="G620" s="67">
        <f t="shared" si="62"/>
        <v>80.739999999999995</v>
      </c>
      <c r="H620" s="68"/>
      <c r="I620" s="69">
        <f t="shared" si="63"/>
        <v>0</v>
      </c>
    </row>
    <row r="621" spans="1:9">
      <c r="A621" s="231">
        <v>5.8</v>
      </c>
      <c r="B621" s="40"/>
      <c r="C621" s="4" t="s">
        <v>3661</v>
      </c>
      <c r="D621" s="4" t="s">
        <v>141</v>
      </c>
      <c r="E621" s="54">
        <v>1</v>
      </c>
      <c r="F621" s="5">
        <v>80.739999999999995</v>
      </c>
      <c r="G621" s="67">
        <f t="shared" si="62"/>
        <v>80.739999999999995</v>
      </c>
      <c r="H621" s="68"/>
      <c r="I621" s="69">
        <f t="shared" si="63"/>
        <v>0</v>
      </c>
    </row>
    <row r="622" spans="1:9">
      <c r="A622" s="231">
        <v>5.6</v>
      </c>
      <c r="B622" s="40"/>
      <c r="C622" s="4" t="s">
        <v>3661</v>
      </c>
      <c r="D622" s="4" t="s">
        <v>145</v>
      </c>
      <c r="E622" s="54">
        <v>1</v>
      </c>
      <c r="F622" s="5">
        <v>83.33</v>
      </c>
      <c r="G622" s="67">
        <f t="shared" si="62"/>
        <v>83.33</v>
      </c>
      <c r="H622" s="68"/>
      <c r="I622" s="69">
        <f t="shared" si="63"/>
        <v>0</v>
      </c>
    </row>
    <row r="623" spans="1:9">
      <c r="A623" s="231">
        <v>5.6</v>
      </c>
      <c r="B623" s="40"/>
      <c r="C623" s="4" t="s">
        <v>3661</v>
      </c>
      <c r="D623" s="4" t="s">
        <v>149</v>
      </c>
      <c r="E623" s="54">
        <v>1</v>
      </c>
      <c r="F623" s="5">
        <v>83.33</v>
      </c>
      <c r="G623" s="67">
        <f t="shared" si="62"/>
        <v>83.33</v>
      </c>
      <c r="H623" s="68"/>
      <c r="I623" s="69">
        <f t="shared" si="63"/>
        <v>0</v>
      </c>
    </row>
    <row r="624" spans="1:9">
      <c r="A624" s="231">
        <v>5.6</v>
      </c>
      <c r="B624" s="40"/>
      <c r="C624" s="4" t="s">
        <v>3661</v>
      </c>
      <c r="D624" s="4" t="s">
        <v>153</v>
      </c>
      <c r="E624" s="54">
        <v>1</v>
      </c>
      <c r="F624" s="5">
        <v>83.33</v>
      </c>
      <c r="G624" s="67">
        <f t="shared" si="62"/>
        <v>83.33</v>
      </c>
      <c r="H624" s="68"/>
      <c r="I624" s="69">
        <f t="shared" si="63"/>
        <v>0</v>
      </c>
    </row>
    <row r="625" spans="1:9">
      <c r="A625" s="21"/>
      <c r="B625" s="40"/>
      <c r="C625" s="4"/>
      <c r="D625" s="4"/>
      <c r="E625" s="54"/>
      <c r="F625" s="5"/>
      <c r="G625" s="67"/>
      <c r="H625" s="68"/>
      <c r="I625" s="69"/>
    </row>
    <row r="626" spans="1:9">
      <c r="A626" s="21">
        <v>0</v>
      </c>
      <c r="B626" s="61"/>
      <c r="C626" s="4" t="s">
        <v>2960</v>
      </c>
      <c r="D626" s="4" t="s">
        <v>135</v>
      </c>
      <c r="E626" s="54">
        <v>1</v>
      </c>
      <c r="F626" s="5">
        <v>13.82</v>
      </c>
      <c r="G626" s="67">
        <f t="shared" si="62"/>
        <v>13.82</v>
      </c>
      <c r="H626" s="68"/>
      <c r="I626" s="69">
        <f t="shared" si="63"/>
        <v>0</v>
      </c>
    </row>
    <row r="627" spans="1:9">
      <c r="A627" s="21">
        <v>0</v>
      </c>
      <c r="B627" s="61"/>
      <c r="C627" s="4" t="s">
        <v>2960</v>
      </c>
      <c r="D627" s="4" t="s">
        <v>149</v>
      </c>
      <c r="E627" s="54">
        <v>1</v>
      </c>
      <c r="F627" s="5">
        <v>13.82</v>
      </c>
      <c r="G627" s="67">
        <f t="shared" si="62"/>
        <v>13.82</v>
      </c>
      <c r="H627" s="68"/>
      <c r="I627" s="69">
        <f t="shared" si="63"/>
        <v>0</v>
      </c>
    </row>
    <row r="628" spans="1:9">
      <c r="A628" s="21"/>
      <c r="B628" s="6"/>
      <c r="C628" s="4"/>
      <c r="D628" s="4"/>
      <c r="E628" s="54"/>
      <c r="F628" s="5"/>
      <c r="G628" s="67"/>
      <c r="H628" s="68"/>
      <c r="I628" s="69"/>
    </row>
    <row r="629" spans="1:9">
      <c r="A629" s="21">
        <v>0</v>
      </c>
      <c r="B629" s="61"/>
      <c r="C629" s="4" t="s">
        <v>2961</v>
      </c>
      <c r="D629" s="4" t="s">
        <v>135</v>
      </c>
      <c r="E629" s="54">
        <v>1</v>
      </c>
      <c r="F629" s="5">
        <v>16.54</v>
      </c>
      <c r="G629" s="67">
        <f t="shared" si="62"/>
        <v>16.54</v>
      </c>
      <c r="H629" s="68"/>
      <c r="I629" s="69">
        <f t="shared" si="63"/>
        <v>0</v>
      </c>
    </row>
    <row r="630" spans="1:9">
      <c r="A630" s="21">
        <v>0</v>
      </c>
      <c r="B630" s="61"/>
      <c r="C630" s="4" t="s">
        <v>2961</v>
      </c>
      <c r="D630" s="4" t="s">
        <v>141</v>
      </c>
      <c r="E630" s="54">
        <v>1</v>
      </c>
      <c r="F630" s="5">
        <v>16.54</v>
      </c>
      <c r="G630" s="67">
        <f t="shared" si="62"/>
        <v>16.54</v>
      </c>
      <c r="H630" s="68"/>
      <c r="I630" s="69">
        <f t="shared" si="63"/>
        <v>0</v>
      </c>
    </row>
    <row r="631" spans="1:9">
      <c r="A631" s="21"/>
      <c r="B631" s="61"/>
      <c r="C631" s="4"/>
      <c r="D631" s="4"/>
      <c r="E631" s="54"/>
      <c r="F631" s="5"/>
      <c r="G631" s="67"/>
      <c r="H631" s="68"/>
      <c r="I631" s="69"/>
    </row>
    <row r="632" spans="1:9">
      <c r="A632" s="231">
        <v>6.3</v>
      </c>
      <c r="B632" s="61"/>
      <c r="C632" s="4" t="s">
        <v>3662</v>
      </c>
      <c r="D632" s="4" t="s">
        <v>130</v>
      </c>
      <c r="E632" s="54">
        <v>1</v>
      </c>
      <c r="F632" s="5">
        <v>9.7799999999999994</v>
      </c>
      <c r="G632" s="67">
        <f t="shared" si="62"/>
        <v>9.7799999999999994</v>
      </c>
      <c r="H632" s="68"/>
      <c r="I632" s="69">
        <f t="shared" si="63"/>
        <v>0</v>
      </c>
    </row>
    <row r="633" spans="1:9">
      <c r="A633" s="231">
        <v>5.9</v>
      </c>
      <c r="B633" s="61"/>
      <c r="C633" s="4" t="s">
        <v>3662</v>
      </c>
      <c r="D633" s="4" t="s">
        <v>132</v>
      </c>
      <c r="E633" s="54">
        <v>1</v>
      </c>
      <c r="F633" s="5">
        <v>9.18</v>
      </c>
      <c r="G633" s="67">
        <f t="shared" si="62"/>
        <v>9.18</v>
      </c>
      <c r="H633" s="68"/>
      <c r="I633" s="69">
        <f t="shared" si="63"/>
        <v>0</v>
      </c>
    </row>
    <row r="634" spans="1:9">
      <c r="A634" s="231">
        <v>4.7</v>
      </c>
      <c r="B634" s="61"/>
      <c r="C634" s="4" t="s">
        <v>3662</v>
      </c>
      <c r="D634" s="4" t="s">
        <v>135</v>
      </c>
      <c r="E634" s="54">
        <v>1</v>
      </c>
      <c r="F634" s="5">
        <v>8.64</v>
      </c>
      <c r="G634" s="67">
        <f t="shared" si="62"/>
        <v>8.64</v>
      </c>
      <c r="H634" s="68"/>
      <c r="I634" s="69">
        <f t="shared" si="63"/>
        <v>0</v>
      </c>
    </row>
    <row r="635" spans="1:9">
      <c r="A635" s="231">
        <v>6.4</v>
      </c>
      <c r="B635" s="61"/>
      <c r="C635" s="4" t="s">
        <v>3662</v>
      </c>
      <c r="D635" s="4" t="s">
        <v>137</v>
      </c>
      <c r="E635" s="54">
        <v>1</v>
      </c>
      <c r="F635" s="5">
        <v>8.7799999999999994</v>
      </c>
      <c r="G635" s="67">
        <f t="shared" si="62"/>
        <v>8.7799999999999994</v>
      </c>
      <c r="H635" s="68"/>
      <c r="I635" s="69">
        <f t="shared" si="63"/>
        <v>0</v>
      </c>
    </row>
    <row r="636" spans="1:9">
      <c r="A636" s="231">
        <v>6.4</v>
      </c>
      <c r="B636" s="61"/>
      <c r="C636" s="4" t="s">
        <v>3662</v>
      </c>
      <c r="D636" s="4" t="s">
        <v>139</v>
      </c>
      <c r="E636" s="54">
        <v>1</v>
      </c>
      <c r="F636" s="5">
        <v>8.7799999999999994</v>
      </c>
      <c r="G636" s="67">
        <f t="shared" si="62"/>
        <v>8.7799999999999994</v>
      </c>
      <c r="H636" s="68"/>
      <c r="I636" s="69">
        <f t="shared" si="63"/>
        <v>0</v>
      </c>
    </row>
    <row r="637" spans="1:9">
      <c r="A637" s="231">
        <v>6.4</v>
      </c>
      <c r="B637" s="61"/>
      <c r="C637" s="4" t="s">
        <v>3662</v>
      </c>
      <c r="D637" s="4" t="s">
        <v>141</v>
      </c>
      <c r="E637" s="54">
        <v>1</v>
      </c>
      <c r="F637" s="5">
        <v>8.7799999999999994</v>
      </c>
      <c r="G637" s="67">
        <f t="shared" si="62"/>
        <v>8.7799999999999994</v>
      </c>
      <c r="H637" s="68"/>
      <c r="I637" s="69">
        <f t="shared" si="63"/>
        <v>0</v>
      </c>
    </row>
    <row r="638" spans="1:9">
      <c r="A638" s="231">
        <v>6.5</v>
      </c>
      <c r="B638" s="61"/>
      <c r="C638" s="4" t="s">
        <v>3662</v>
      </c>
      <c r="D638" s="4" t="s">
        <v>145</v>
      </c>
      <c r="E638" s="54">
        <v>1</v>
      </c>
      <c r="F638" s="5">
        <v>9.06</v>
      </c>
      <c r="G638" s="67">
        <f t="shared" si="62"/>
        <v>9.06</v>
      </c>
      <c r="H638" s="68"/>
      <c r="I638" s="69">
        <f t="shared" si="63"/>
        <v>0</v>
      </c>
    </row>
    <row r="639" spans="1:9">
      <c r="A639" s="231">
        <v>6.5</v>
      </c>
      <c r="B639" s="61"/>
      <c r="C639" s="4" t="s">
        <v>3662</v>
      </c>
      <c r="D639" s="4" t="s">
        <v>149</v>
      </c>
      <c r="E639" s="54">
        <v>1</v>
      </c>
      <c r="F639" s="5">
        <v>9.06</v>
      </c>
      <c r="G639" s="67">
        <f t="shared" si="62"/>
        <v>9.06</v>
      </c>
      <c r="H639" s="68"/>
      <c r="I639" s="69">
        <f t="shared" si="63"/>
        <v>0</v>
      </c>
    </row>
    <row r="640" spans="1:9">
      <c r="A640" s="231">
        <v>6.5</v>
      </c>
      <c r="B640" s="61"/>
      <c r="C640" s="4" t="s">
        <v>3662</v>
      </c>
      <c r="D640" s="4" t="s">
        <v>153</v>
      </c>
      <c r="E640" s="54">
        <v>1</v>
      </c>
      <c r="F640" s="5">
        <v>9.06</v>
      </c>
      <c r="G640" s="67">
        <f t="shared" si="62"/>
        <v>9.06</v>
      </c>
      <c r="H640" s="68"/>
      <c r="I640" s="69">
        <f t="shared" si="63"/>
        <v>0</v>
      </c>
    </row>
    <row r="641" spans="1:10" ht="12.5" thickBot="1">
      <c r="A641" s="21"/>
      <c r="B641" s="61"/>
      <c r="C641" s="4"/>
      <c r="D641" s="4"/>
      <c r="E641" s="54"/>
      <c r="F641" s="208"/>
      <c r="G641" s="67">
        <f t="shared" si="62"/>
        <v>0</v>
      </c>
      <c r="H641" s="68"/>
      <c r="I641" s="69">
        <f t="shared" si="63"/>
        <v>0</v>
      </c>
    </row>
    <row r="642" spans="1:10">
      <c r="A642" s="21"/>
      <c r="B642" s="293" t="s">
        <v>4868</v>
      </c>
      <c r="C642" s="294"/>
      <c r="D642" s="294"/>
      <c r="E642" s="294"/>
      <c r="F642" s="294"/>
      <c r="G642" s="67"/>
      <c r="H642" s="68"/>
      <c r="I642" s="69"/>
    </row>
    <row r="643" spans="1:10">
      <c r="A643" s="21"/>
      <c r="B643" s="40" t="s">
        <v>4869</v>
      </c>
      <c r="C643" s="232"/>
      <c r="D643" s="232"/>
      <c r="E643" s="232"/>
      <c r="F643" s="232"/>
      <c r="G643" s="67"/>
      <c r="H643" s="68"/>
      <c r="I643" s="69"/>
    </row>
    <row r="644" spans="1:10">
      <c r="A644" s="231">
        <v>1.7</v>
      </c>
      <c r="B644" s="61"/>
      <c r="C644" s="4" t="s">
        <v>4870</v>
      </c>
      <c r="D644" s="4" t="s">
        <v>128</v>
      </c>
      <c r="E644" s="54">
        <v>10</v>
      </c>
      <c r="F644" s="5">
        <v>1.18</v>
      </c>
      <c r="G644" s="67">
        <f t="shared" ref="G644:G651" si="64">F644*(1-Скидка_SUNMIGHT)</f>
        <v>1.18</v>
      </c>
      <c r="H644" s="68"/>
      <c r="I644" s="69">
        <f t="shared" ref="I644:I651" si="65">G644*H644</f>
        <v>0</v>
      </c>
      <c r="J644" s="1" t="s">
        <v>2197</v>
      </c>
    </row>
    <row r="645" spans="1:10">
      <c r="A645" s="231">
        <v>2.7</v>
      </c>
      <c r="B645" s="61"/>
      <c r="C645" s="4" t="s">
        <v>4870</v>
      </c>
      <c r="D645" s="4" t="s">
        <v>130</v>
      </c>
      <c r="E645" s="54">
        <v>10</v>
      </c>
      <c r="F645" s="5">
        <v>1.1299999999999999</v>
      </c>
      <c r="G645" s="67">
        <f t="shared" si="64"/>
        <v>1.1299999999999999</v>
      </c>
      <c r="H645" s="68"/>
      <c r="I645" s="69">
        <f t="shared" si="65"/>
        <v>0</v>
      </c>
      <c r="J645" s="1" t="s">
        <v>2197</v>
      </c>
    </row>
    <row r="646" spans="1:10">
      <c r="A646" s="231">
        <v>1.9</v>
      </c>
      <c r="B646" s="61"/>
      <c r="C646" s="4" t="s">
        <v>4870</v>
      </c>
      <c r="D646" s="4" t="s">
        <v>132</v>
      </c>
      <c r="E646" s="54">
        <v>10</v>
      </c>
      <c r="F646" s="5">
        <v>1.1000000000000001</v>
      </c>
      <c r="G646" s="67">
        <f t="shared" si="64"/>
        <v>1.1000000000000001</v>
      </c>
      <c r="H646" s="68"/>
      <c r="I646" s="69">
        <f t="shared" si="65"/>
        <v>0</v>
      </c>
      <c r="J646" s="1" t="s">
        <v>2197</v>
      </c>
    </row>
    <row r="647" spans="1:10">
      <c r="A647" s="231">
        <v>1.9</v>
      </c>
      <c r="B647" s="61"/>
      <c r="C647" s="4" t="s">
        <v>4870</v>
      </c>
      <c r="D647" s="4" t="s">
        <v>135</v>
      </c>
      <c r="E647" s="54">
        <v>10</v>
      </c>
      <c r="F647" s="5">
        <v>1.08</v>
      </c>
      <c r="G647" s="67">
        <f t="shared" si="64"/>
        <v>1.08</v>
      </c>
      <c r="H647" s="68"/>
      <c r="I647" s="69">
        <f t="shared" si="65"/>
        <v>0</v>
      </c>
      <c r="J647" s="1" t="s">
        <v>2197</v>
      </c>
    </row>
    <row r="648" spans="1:10">
      <c r="A648" s="231">
        <v>1.9</v>
      </c>
      <c r="B648" s="61"/>
      <c r="C648" s="4" t="s">
        <v>4870</v>
      </c>
      <c r="D648" s="4" t="s">
        <v>137</v>
      </c>
      <c r="E648" s="54">
        <v>10</v>
      </c>
      <c r="F648" s="5">
        <v>1.08</v>
      </c>
      <c r="G648" s="67">
        <f t="shared" si="64"/>
        <v>1.08</v>
      </c>
      <c r="H648" s="68"/>
      <c r="I648" s="69">
        <f t="shared" si="65"/>
        <v>0</v>
      </c>
      <c r="J648" s="1" t="s">
        <v>2197</v>
      </c>
    </row>
    <row r="649" spans="1:10">
      <c r="A649" s="231">
        <v>1.9</v>
      </c>
      <c r="B649" s="61"/>
      <c r="C649" s="4" t="s">
        <v>4870</v>
      </c>
      <c r="D649" s="4" t="s">
        <v>139</v>
      </c>
      <c r="E649" s="54">
        <v>10</v>
      </c>
      <c r="F649" s="5">
        <v>1.08</v>
      </c>
      <c r="G649" s="67">
        <f t="shared" si="64"/>
        <v>1.08</v>
      </c>
      <c r="H649" s="68"/>
      <c r="I649" s="69">
        <f t="shared" si="65"/>
        <v>0</v>
      </c>
      <c r="J649" s="1" t="s">
        <v>2197</v>
      </c>
    </row>
    <row r="650" spans="1:10">
      <c r="A650" s="231">
        <v>1.9</v>
      </c>
      <c r="B650" s="61"/>
      <c r="C650" s="4" t="s">
        <v>4870</v>
      </c>
      <c r="D650" s="4" t="s">
        <v>141</v>
      </c>
      <c r="E650" s="54">
        <v>10</v>
      </c>
      <c r="F650" s="5">
        <v>1.08</v>
      </c>
      <c r="G650" s="67">
        <f t="shared" si="64"/>
        <v>1.08</v>
      </c>
      <c r="H650" s="68"/>
      <c r="I650" s="69">
        <f t="shared" si="65"/>
        <v>0</v>
      </c>
      <c r="J650" s="1" t="s">
        <v>2197</v>
      </c>
    </row>
    <row r="651" spans="1:10">
      <c r="A651" s="231">
        <v>1.9</v>
      </c>
      <c r="B651" s="61"/>
      <c r="C651" s="4" t="s">
        <v>4870</v>
      </c>
      <c r="D651" s="4" t="s">
        <v>145</v>
      </c>
      <c r="E651" s="54">
        <v>10</v>
      </c>
      <c r="F651" s="5">
        <v>1.08</v>
      </c>
      <c r="G651" s="67">
        <f t="shared" si="64"/>
        <v>1.08</v>
      </c>
      <c r="H651" s="68"/>
      <c r="I651" s="69">
        <f t="shared" si="65"/>
        <v>0</v>
      </c>
      <c r="J651" s="1" t="s">
        <v>2197</v>
      </c>
    </row>
    <row r="652" spans="1:10">
      <c r="A652" s="231"/>
      <c r="B652" s="61"/>
      <c r="C652" s="4"/>
      <c r="D652" s="4"/>
      <c r="E652" s="54"/>
      <c r="F652" s="5"/>
      <c r="G652" s="67"/>
      <c r="H652" s="68"/>
      <c r="I652" s="69"/>
    </row>
    <row r="653" spans="1:10">
      <c r="A653" s="231">
        <v>1.6</v>
      </c>
      <c r="B653" s="61"/>
      <c r="C653" s="4" t="s">
        <v>4871</v>
      </c>
      <c r="D653" s="4" t="s">
        <v>128</v>
      </c>
      <c r="E653" s="54">
        <v>10</v>
      </c>
      <c r="F653" s="5">
        <v>1.25</v>
      </c>
      <c r="G653" s="67">
        <f t="shared" ref="G653:G660" si="66">F653*(1-Скидка_SUNMIGHT)</f>
        <v>1.25</v>
      </c>
      <c r="H653" s="68"/>
      <c r="I653" s="69">
        <f t="shared" ref="I653:I660" si="67">G653*H653</f>
        <v>0</v>
      </c>
      <c r="J653" s="1" t="s">
        <v>2197</v>
      </c>
    </row>
    <row r="654" spans="1:10">
      <c r="A654" s="231">
        <v>2.6</v>
      </c>
      <c r="B654" s="61"/>
      <c r="C654" s="4" t="s">
        <v>4871</v>
      </c>
      <c r="D654" s="4" t="s">
        <v>130</v>
      </c>
      <c r="E654" s="54">
        <v>10</v>
      </c>
      <c r="F654" s="5">
        <v>1.19</v>
      </c>
      <c r="G654" s="67">
        <f t="shared" si="66"/>
        <v>1.19</v>
      </c>
      <c r="H654" s="68"/>
      <c r="I654" s="69">
        <f t="shared" si="67"/>
        <v>0</v>
      </c>
      <c r="J654" s="1" t="s">
        <v>2197</v>
      </c>
    </row>
    <row r="655" spans="1:10">
      <c r="A655" s="231">
        <v>1.8</v>
      </c>
      <c r="B655" s="61"/>
      <c r="C655" s="4" t="s">
        <v>4871</v>
      </c>
      <c r="D655" s="4" t="s">
        <v>132</v>
      </c>
      <c r="E655" s="54">
        <v>10</v>
      </c>
      <c r="F655" s="5">
        <v>1.1599999999999999</v>
      </c>
      <c r="G655" s="67">
        <f t="shared" si="66"/>
        <v>1.1599999999999999</v>
      </c>
      <c r="H655" s="68"/>
      <c r="I655" s="69">
        <f t="shared" si="67"/>
        <v>0</v>
      </c>
      <c r="J655" s="1" t="s">
        <v>2197</v>
      </c>
    </row>
    <row r="656" spans="1:10">
      <c r="A656" s="231">
        <v>1.8</v>
      </c>
      <c r="B656" s="61"/>
      <c r="C656" s="4" t="s">
        <v>4871</v>
      </c>
      <c r="D656" s="4" t="s">
        <v>135</v>
      </c>
      <c r="E656" s="54">
        <v>10</v>
      </c>
      <c r="F656" s="5">
        <v>1.1399999999999999</v>
      </c>
      <c r="G656" s="67">
        <f t="shared" si="66"/>
        <v>1.1399999999999999</v>
      </c>
      <c r="H656" s="68"/>
      <c r="I656" s="69">
        <f t="shared" si="67"/>
        <v>0</v>
      </c>
      <c r="J656" s="1" t="s">
        <v>2197</v>
      </c>
    </row>
    <row r="657" spans="1:10">
      <c r="A657" s="231">
        <v>1.8</v>
      </c>
      <c r="B657" s="61"/>
      <c r="C657" s="4" t="s">
        <v>4871</v>
      </c>
      <c r="D657" s="4" t="s">
        <v>137</v>
      </c>
      <c r="E657" s="54">
        <v>10</v>
      </c>
      <c r="F657" s="5">
        <v>1.1399999999999999</v>
      </c>
      <c r="G657" s="67">
        <f t="shared" si="66"/>
        <v>1.1399999999999999</v>
      </c>
      <c r="H657" s="68"/>
      <c r="I657" s="69">
        <f t="shared" si="67"/>
        <v>0</v>
      </c>
      <c r="J657" s="1" t="s">
        <v>2197</v>
      </c>
    </row>
    <row r="658" spans="1:10">
      <c r="A658" s="231">
        <v>1.8</v>
      </c>
      <c r="B658" s="61"/>
      <c r="C658" s="4" t="s">
        <v>4871</v>
      </c>
      <c r="D658" s="4" t="s">
        <v>139</v>
      </c>
      <c r="E658" s="54">
        <v>10</v>
      </c>
      <c r="F658" s="5">
        <v>1.1399999999999999</v>
      </c>
      <c r="G658" s="67">
        <f t="shared" si="66"/>
        <v>1.1399999999999999</v>
      </c>
      <c r="H658" s="68"/>
      <c r="I658" s="69">
        <f t="shared" si="67"/>
        <v>0</v>
      </c>
      <c r="J658" s="1" t="s">
        <v>2197</v>
      </c>
    </row>
    <row r="659" spans="1:10">
      <c r="A659" s="231">
        <v>1.8</v>
      </c>
      <c r="B659" s="61"/>
      <c r="C659" s="4" t="s">
        <v>4871</v>
      </c>
      <c r="D659" s="4" t="s">
        <v>141</v>
      </c>
      <c r="E659" s="54">
        <v>10</v>
      </c>
      <c r="F659" s="5">
        <v>1.1399999999999999</v>
      </c>
      <c r="G659" s="67">
        <f t="shared" si="66"/>
        <v>1.1399999999999999</v>
      </c>
      <c r="H659" s="68"/>
      <c r="I659" s="69">
        <f t="shared" si="67"/>
        <v>0</v>
      </c>
      <c r="J659" s="1" t="s">
        <v>2197</v>
      </c>
    </row>
    <row r="660" spans="1:10">
      <c r="A660" s="231">
        <v>1.8</v>
      </c>
      <c r="B660" s="61"/>
      <c r="C660" s="4" t="s">
        <v>4871</v>
      </c>
      <c r="D660" s="4" t="s">
        <v>145</v>
      </c>
      <c r="E660" s="54">
        <v>10</v>
      </c>
      <c r="F660" s="5">
        <v>1.1399999999999999</v>
      </c>
      <c r="G660" s="67">
        <f t="shared" si="66"/>
        <v>1.1399999999999999</v>
      </c>
      <c r="H660" s="68"/>
      <c r="I660" s="69">
        <f t="shared" si="67"/>
        <v>0</v>
      </c>
      <c r="J660" s="1" t="s">
        <v>2197</v>
      </c>
    </row>
    <row r="661" spans="1:10">
      <c r="A661" s="231"/>
      <c r="B661" s="61"/>
      <c r="C661" s="4"/>
      <c r="D661" s="4"/>
      <c r="E661" s="54"/>
      <c r="F661" s="5"/>
      <c r="G661" s="67"/>
      <c r="H661" s="68"/>
      <c r="I661" s="69"/>
    </row>
    <row r="662" spans="1:10">
      <c r="A662" s="231">
        <v>2.5</v>
      </c>
      <c r="B662" s="61"/>
      <c r="C662" s="4" t="s">
        <v>4872</v>
      </c>
      <c r="D662" s="4" t="s">
        <v>128</v>
      </c>
      <c r="E662" s="54">
        <v>10</v>
      </c>
      <c r="F662" s="5">
        <v>1.65</v>
      </c>
      <c r="G662" s="67">
        <f t="shared" ref="G662:G669" si="68">F662*(1-Скидка_SUNMIGHT)</f>
        <v>1.65</v>
      </c>
      <c r="H662" s="68"/>
      <c r="I662" s="69">
        <f t="shared" ref="I662:I669" si="69">G662*H662</f>
        <v>0</v>
      </c>
      <c r="J662" s="1" t="s">
        <v>2197</v>
      </c>
    </row>
    <row r="663" spans="1:10">
      <c r="A663" s="231">
        <v>3.3</v>
      </c>
      <c r="B663" s="61"/>
      <c r="C663" s="4" t="s">
        <v>4872</v>
      </c>
      <c r="D663" s="4" t="s">
        <v>130</v>
      </c>
      <c r="E663" s="54">
        <v>10</v>
      </c>
      <c r="F663" s="5">
        <v>1.55</v>
      </c>
      <c r="G663" s="67">
        <f t="shared" si="68"/>
        <v>1.55</v>
      </c>
      <c r="H663" s="68"/>
      <c r="I663" s="69">
        <f t="shared" si="69"/>
        <v>0</v>
      </c>
      <c r="J663" s="1" t="s">
        <v>2197</v>
      </c>
    </row>
    <row r="664" spans="1:10">
      <c r="A664" s="231">
        <v>2.7</v>
      </c>
      <c r="B664" s="61"/>
      <c r="C664" s="4" t="s">
        <v>4872</v>
      </c>
      <c r="D664" s="4" t="s">
        <v>132</v>
      </c>
      <c r="E664" s="54">
        <v>10</v>
      </c>
      <c r="F664" s="5">
        <v>1.5</v>
      </c>
      <c r="G664" s="67">
        <f t="shared" si="68"/>
        <v>1.5</v>
      </c>
      <c r="H664" s="68"/>
      <c r="I664" s="69">
        <f t="shared" si="69"/>
        <v>0</v>
      </c>
      <c r="J664" s="1" t="s">
        <v>2197</v>
      </c>
    </row>
    <row r="665" spans="1:10">
      <c r="A665" s="231">
        <v>2.1</v>
      </c>
      <c r="B665" s="61"/>
      <c r="C665" s="4" t="s">
        <v>4872</v>
      </c>
      <c r="D665" s="4" t="s">
        <v>135</v>
      </c>
      <c r="E665" s="54">
        <v>10</v>
      </c>
      <c r="F665" s="5">
        <v>1.47</v>
      </c>
      <c r="G665" s="67">
        <f t="shared" si="68"/>
        <v>1.47</v>
      </c>
      <c r="H665" s="68"/>
      <c r="I665" s="69">
        <f t="shared" si="69"/>
        <v>0</v>
      </c>
      <c r="J665" s="1" t="s">
        <v>2197</v>
      </c>
    </row>
    <row r="666" spans="1:10">
      <c r="A666" s="231">
        <v>2.1</v>
      </c>
      <c r="B666" s="61"/>
      <c r="C666" s="4" t="s">
        <v>4872</v>
      </c>
      <c r="D666" s="4" t="s">
        <v>137</v>
      </c>
      <c r="E666" s="54">
        <v>10</v>
      </c>
      <c r="F666" s="5">
        <v>1.47</v>
      </c>
      <c r="G666" s="67">
        <f t="shared" si="68"/>
        <v>1.47</v>
      </c>
      <c r="H666" s="68"/>
      <c r="I666" s="69">
        <f t="shared" si="69"/>
        <v>0</v>
      </c>
      <c r="J666" s="1" t="s">
        <v>2197</v>
      </c>
    </row>
    <row r="667" spans="1:10">
      <c r="A667" s="231">
        <v>2.1</v>
      </c>
      <c r="B667" s="61"/>
      <c r="C667" s="4" t="s">
        <v>4872</v>
      </c>
      <c r="D667" s="4" t="s">
        <v>139</v>
      </c>
      <c r="E667" s="54">
        <v>10</v>
      </c>
      <c r="F667" s="5">
        <v>1.47</v>
      </c>
      <c r="G667" s="67">
        <f t="shared" si="68"/>
        <v>1.47</v>
      </c>
      <c r="H667" s="68"/>
      <c r="I667" s="69">
        <f t="shared" si="69"/>
        <v>0</v>
      </c>
      <c r="J667" s="1" t="s">
        <v>2197</v>
      </c>
    </row>
    <row r="668" spans="1:10">
      <c r="A668" s="231">
        <v>2.1</v>
      </c>
      <c r="B668" s="61"/>
      <c r="C668" s="4" t="s">
        <v>4872</v>
      </c>
      <c r="D668" s="4" t="s">
        <v>141</v>
      </c>
      <c r="E668" s="54">
        <v>10</v>
      </c>
      <c r="F668" s="5">
        <v>1.47</v>
      </c>
      <c r="G668" s="67">
        <f t="shared" si="68"/>
        <v>1.47</v>
      </c>
      <c r="H668" s="68"/>
      <c r="I668" s="69">
        <f t="shared" si="69"/>
        <v>0</v>
      </c>
      <c r="J668" s="1" t="s">
        <v>2197</v>
      </c>
    </row>
    <row r="669" spans="1:10">
      <c r="A669" s="231">
        <v>2.1</v>
      </c>
      <c r="B669" s="61"/>
      <c r="C669" s="4" t="s">
        <v>4872</v>
      </c>
      <c r="D669" s="4" t="s">
        <v>145</v>
      </c>
      <c r="E669" s="54">
        <v>10</v>
      </c>
      <c r="F669" s="5">
        <v>1.47</v>
      </c>
      <c r="G669" s="67">
        <f t="shared" si="68"/>
        <v>1.47</v>
      </c>
      <c r="H669" s="68"/>
      <c r="I669" s="69">
        <f t="shared" si="69"/>
        <v>0</v>
      </c>
      <c r="J669" s="1" t="s">
        <v>2197</v>
      </c>
    </row>
    <row r="670" spans="1:10" ht="12.5" thickBot="1">
      <c r="A670" s="231"/>
      <c r="B670" s="233"/>
      <c r="C670" s="234"/>
      <c r="D670" s="234"/>
      <c r="E670" s="235"/>
      <c r="F670" s="236"/>
      <c r="G670" s="67"/>
      <c r="H670" s="68"/>
      <c r="I670" s="69"/>
    </row>
    <row r="671" spans="1:10">
      <c r="A671" s="21"/>
      <c r="B671" s="293" t="s">
        <v>4873</v>
      </c>
      <c r="C671" s="294"/>
      <c r="D671" s="294"/>
      <c r="E671" s="294"/>
      <c r="F671" s="294"/>
      <c r="G671" s="67"/>
      <c r="H671" s="68"/>
      <c r="I671" s="69"/>
    </row>
    <row r="672" spans="1:10">
      <c r="A672" s="21"/>
      <c r="B672" s="40" t="s">
        <v>4874</v>
      </c>
      <c r="C672" s="232"/>
      <c r="D672" s="232"/>
      <c r="E672" s="232"/>
      <c r="F672" s="232"/>
      <c r="G672" s="67"/>
      <c r="H672" s="68"/>
      <c r="I672" s="69"/>
    </row>
    <row r="673" spans="1:10">
      <c r="A673" s="231">
        <v>3.2</v>
      </c>
      <c r="B673" s="61"/>
      <c r="C673" s="4" t="s">
        <v>2194</v>
      </c>
      <c r="D673" s="4" t="s">
        <v>128</v>
      </c>
      <c r="E673" s="54">
        <v>10</v>
      </c>
      <c r="F673" s="5">
        <v>1.29</v>
      </c>
      <c r="G673" s="67">
        <f>F673*(1-Скидка_SUNMIGHT)</f>
        <v>1.29</v>
      </c>
      <c r="H673" s="68"/>
      <c r="I673" s="69">
        <f>G673*H673</f>
        <v>0</v>
      </c>
      <c r="J673" s="1" t="s">
        <v>2197</v>
      </c>
    </row>
    <row r="674" spans="1:10">
      <c r="A674" s="231">
        <v>1.7</v>
      </c>
      <c r="B674" s="61"/>
      <c r="C674" s="4" t="s">
        <v>2194</v>
      </c>
      <c r="D674" s="4" t="s">
        <v>130</v>
      </c>
      <c r="E674" s="54">
        <v>10</v>
      </c>
      <c r="F674" s="5">
        <v>1.22</v>
      </c>
      <c r="G674" s="67">
        <f>F674*(1-Скидка_SUNMIGHT)</f>
        <v>1.22</v>
      </c>
      <c r="H674" s="68"/>
      <c r="I674" s="69">
        <f>G674*H674</f>
        <v>0</v>
      </c>
      <c r="J674" s="1" t="s">
        <v>2197</v>
      </c>
    </row>
    <row r="675" spans="1:10">
      <c r="A675" s="231">
        <v>2.6</v>
      </c>
      <c r="B675" s="61"/>
      <c r="C675" s="4" t="s">
        <v>2194</v>
      </c>
      <c r="D675" s="4" t="s">
        <v>132</v>
      </c>
      <c r="E675" s="54">
        <v>10</v>
      </c>
      <c r="F675" s="5">
        <v>1.19</v>
      </c>
      <c r="G675" s="67">
        <f t="shared" ref="G675:G698" si="70">F675*(1-Скидка_SUNMIGHT)</f>
        <v>1.19</v>
      </c>
      <c r="H675" s="68"/>
      <c r="I675" s="69">
        <f t="shared" ref="I675:I698" si="71">G675*H675</f>
        <v>0</v>
      </c>
      <c r="J675" s="1" t="s">
        <v>2197</v>
      </c>
    </row>
    <row r="676" spans="1:10">
      <c r="A676" s="231">
        <v>0.9</v>
      </c>
      <c r="B676" s="61"/>
      <c r="C676" s="4" t="s">
        <v>2194</v>
      </c>
      <c r="D676" s="4" t="s">
        <v>135</v>
      </c>
      <c r="E676" s="54">
        <v>10</v>
      </c>
      <c r="F676" s="5">
        <v>1.1599999999999999</v>
      </c>
      <c r="G676" s="67">
        <f t="shared" si="70"/>
        <v>1.1599999999999999</v>
      </c>
      <c r="H676" s="68"/>
      <c r="I676" s="69">
        <f t="shared" si="71"/>
        <v>0</v>
      </c>
      <c r="J676" s="1" t="s">
        <v>2197</v>
      </c>
    </row>
    <row r="677" spans="1:10">
      <c r="A677" s="231">
        <v>0.9</v>
      </c>
      <c r="B677" s="61"/>
      <c r="C677" s="4" t="s">
        <v>2194</v>
      </c>
      <c r="D677" s="4" t="s">
        <v>137</v>
      </c>
      <c r="E677" s="54">
        <v>10</v>
      </c>
      <c r="F677" s="5">
        <v>1.1599999999999999</v>
      </c>
      <c r="G677" s="67">
        <f t="shared" si="70"/>
        <v>1.1599999999999999</v>
      </c>
      <c r="H677" s="68"/>
      <c r="I677" s="69">
        <f t="shared" si="71"/>
        <v>0</v>
      </c>
      <c r="J677" s="1" t="s">
        <v>2197</v>
      </c>
    </row>
    <row r="678" spans="1:10">
      <c r="A678" s="231">
        <v>0.9</v>
      </c>
      <c r="B678" s="61"/>
      <c r="C678" s="4" t="s">
        <v>2194</v>
      </c>
      <c r="D678" s="4" t="s">
        <v>139</v>
      </c>
      <c r="E678" s="54">
        <v>10</v>
      </c>
      <c r="F678" s="5">
        <v>1.1599999999999999</v>
      </c>
      <c r="G678" s="67">
        <f t="shared" si="70"/>
        <v>1.1599999999999999</v>
      </c>
      <c r="H678" s="68"/>
      <c r="I678" s="69">
        <f t="shared" si="71"/>
        <v>0</v>
      </c>
      <c r="J678" s="1" t="s">
        <v>2197</v>
      </c>
    </row>
    <row r="679" spans="1:10">
      <c r="A679" s="231">
        <v>0.9</v>
      </c>
      <c r="B679" s="61"/>
      <c r="C679" s="4" t="s">
        <v>2194</v>
      </c>
      <c r="D679" s="4" t="s">
        <v>141</v>
      </c>
      <c r="E679" s="54">
        <v>10</v>
      </c>
      <c r="F679" s="5">
        <v>1.1599999999999999</v>
      </c>
      <c r="G679" s="67">
        <f t="shared" si="70"/>
        <v>1.1599999999999999</v>
      </c>
      <c r="H679" s="68"/>
      <c r="I679" s="69">
        <f t="shared" si="71"/>
        <v>0</v>
      </c>
      <c r="J679" s="1" t="s">
        <v>2197</v>
      </c>
    </row>
    <row r="680" spans="1:10">
      <c r="A680" s="231">
        <v>0.9</v>
      </c>
      <c r="B680" s="61"/>
      <c r="C680" s="4" t="s">
        <v>2194</v>
      </c>
      <c r="D680" s="4" t="s">
        <v>145</v>
      </c>
      <c r="E680" s="54">
        <v>10</v>
      </c>
      <c r="F680" s="5">
        <v>1.1599999999999999</v>
      </c>
      <c r="G680" s="67">
        <f t="shared" si="70"/>
        <v>1.1599999999999999</v>
      </c>
      <c r="H680" s="68"/>
      <c r="I680" s="69">
        <f t="shared" si="71"/>
        <v>0</v>
      </c>
      <c r="J680" s="1" t="s">
        <v>2197</v>
      </c>
    </row>
    <row r="681" spans="1:10">
      <c r="A681" s="231"/>
      <c r="B681" s="61"/>
      <c r="C681" s="4"/>
      <c r="D681" s="4"/>
      <c r="E681" s="54"/>
      <c r="F681" s="5"/>
      <c r="G681" s="67"/>
      <c r="H681" s="68"/>
      <c r="I681" s="69"/>
    </row>
    <row r="682" spans="1:10">
      <c r="A682" s="231">
        <v>3</v>
      </c>
      <c r="B682" s="61"/>
      <c r="C682" s="4" t="s">
        <v>2195</v>
      </c>
      <c r="D682" s="4" t="s">
        <v>128</v>
      </c>
      <c r="E682" s="54">
        <v>10</v>
      </c>
      <c r="F682" s="5">
        <v>1.38</v>
      </c>
      <c r="G682" s="67">
        <f t="shared" ref="G682:G692" si="72">F682*(1-Скидка_SUNMIGHT)</f>
        <v>1.38</v>
      </c>
      <c r="H682" s="68"/>
      <c r="I682" s="69">
        <f t="shared" ref="I682:I692" si="73">G682*H682</f>
        <v>0</v>
      </c>
      <c r="J682" s="1" t="s">
        <v>2197</v>
      </c>
    </row>
    <row r="683" spans="1:10">
      <c r="A683" s="231">
        <v>1.6</v>
      </c>
      <c r="B683" s="61"/>
      <c r="C683" s="4" t="s">
        <v>2195</v>
      </c>
      <c r="D683" s="4" t="s">
        <v>130</v>
      </c>
      <c r="E683" s="54">
        <v>10</v>
      </c>
      <c r="F683" s="5">
        <v>1.29</v>
      </c>
      <c r="G683" s="67">
        <f t="shared" si="72"/>
        <v>1.29</v>
      </c>
      <c r="H683" s="68"/>
      <c r="I683" s="69">
        <f t="shared" si="73"/>
        <v>0</v>
      </c>
      <c r="J683" s="1" t="s">
        <v>2197</v>
      </c>
    </row>
    <row r="684" spans="1:10">
      <c r="A684" s="231">
        <v>1.6</v>
      </c>
      <c r="B684" s="61"/>
      <c r="C684" s="4" t="s">
        <v>2195</v>
      </c>
      <c r="D684" s="4" t="s">
        <v>132</v>
      </c>
      <c r="E684" s="54">
        <v>10</v>
      </c>
      <c r="F684" s="5">
        <v>1.26</v>
      </c>
      <c r="G684" s="67">
        <f t="shared" si="72"/>
        <v>1.26</v>
      </c>
      <c r="H684" s="68"/>
      <c r="I684" s="69">
        <f t="shared" si="73"/>
        <v>0</v>
      </c>
      <c r="J684" s="1" t="s">
        <v>2197</v>
      </c>
    </row>
    <row r="685" spans="1:10">
      <c r="A685" s="231">
        <v>2.5</v>
      </c>
      <c r="B685" s="61"/>
      <c r="C685" s="4" t="s">
        <v>2195</v>
      </c>
      <c r="D685" s="4" t="s">
        <v>135</v>
      </c>
      <c r="E685" s="54">
        <v>10</v>
      </c>
      <c r="F685" s="5">
        <v>1.24</v>
      </c>
      <c r="G685" s="67">
        <f t="shared" si="72"/>
        <v>1.24</v>
      </c>
      <c r="H685" s="68"/>
      <c r="I685" s="69">
        <f t="shared" si="73"/>
        <v>0</v>
      </c>
      <c r="J685" s="1" t="s">
        <v>2197</v>
      </c>
    </row>
    <row r="686" spans="1:10">
      <c r="A686" s="231">
        <v>2.5</v>
      </c>
      <c r="B686" s="61"/>
      <c r="C686" s="4" t="s">
        <v>2195</v>
      </c>
      <c r="D686" s="4" t="s">
        <v>137</v>
      </c>
      <c r="E686" s="54">
        <v>10</v>
      </c>
      <c r="F686" s="5">
        <v>1.24</v>
      </c>
      <c r="G686" s="67">
        <f t="shared" si="72"/>
        <v>1.24</v>
      </c>
      <c r="H686" s="68"/>
      <c r="I686" s="69">
        <f t="shared" si="73"/>
        <v>0</v>
      </c>
      <c r="J686" s="1" t="s">
        <v>2197</v>
      </c>
    </row>
    <row r="687" spans="1:10">
      <c r="A687" s="231">
        <v>2.5</v>
      </c>
      <c r="B687" s="61"/>
      <c r="C687" s="4" t="s">
        <v>2195</v>
      </c>
      <c r="D687" s="4" t="s">
        <v>139</v>
      </c>
      <c r="E687" s="54">
        <v>10</v>
      </c>
      <c r="F687" s="5">
        <v>1.24</v>
      </c>
      <c r="G687" s="67">
        <f t="shared" si="72"/>
        <v>1.24</v>
      </c>
      <c r="H687" s="68"/>
      <c r="I687" s="69">
        <f t="shared" si="73"/>
        <v>0</v>
      </c>
      <c r="J687" s="1" t="s">
        <v>2197</v>
      </c>
    </row>
    <row r="688" spans="1:10">
      <c r="A688" s="231">
        <v>2.5</v>
      </c>
      <c r="B688" s="61"/>
      <c r="C688" s="4" t="s">
        <v>2195</v>
      </c>
      <c r="D688" s="4" t="s">
        <v>141</v>
      </c>
      <c r="E688" s="54">
        <v>10</v>
      </c>
      <c r="F688" s="5">
        <v>1.24</v>
      </c>
      <c r="G688" s="67">
        <f t="shared" si="72"/>
        <v>1.24</v>
      </c>
      <c r="H688" s="68"/>
      <c r="I688" s="69">
        <f t="shared" si="73"/>
        <v>0</v>
      </c>
      <c r="J688" s="1" t="s">
        <v>2197</v>
      </c>
    </row>
    <row r="689" spans="1:10">
      <c r="A689" s="231">
        <v>2.5</v>
      </c>
      <c r="B689" s="61"/>
      <c r="C689" s="4" t="s">
        <v>2195</v>
      </c>
      <c r="D689" s="4" t="s">
        <v>145</v>
      </c>
      <c r="E689" s="54">
        <v>10</v>
      </c>
      <c r="F689" s="5">
        <v>1.24</v>
      </c>
      <c r="G689" s="67">
        <f t="shared" si="72"/>
        <v>1.24</v>
      </c>
      <c r="H689" s="68"/>
      <c r="I689" s="69">
        <f t="shared" si="73"/>
        <v>0</v>
      </c>
      <c r="J689" s="1" t="s">
        <v>2197</v>
      </c>
    </row>
    <row r="690" spans="1:10">
      <c r="A690" s="231"/>
      <c r="B690" s="61"/>
      <c r="C690" s="4"/>
      <c r="D690" s="4"/>
      <c r="E690" s="54"/>
      <c r="F690" s="5"/>
      <c r="G690" s="67"/>
      <c r="H690" s="68"/>
      <c r="I690" s="69"/>
    </row>
    <row r="691" spans="1:10">
      <c r="A691" s="231">
        <v>2.8</v>
      </c>
      <c r="B691" s="61"/>
      <c r="C691" s="4" t="s">
        <v>2196</v>
      </c>
      <c r="D691" s="4" t="s">
        <v>128</v>
      </c>
      <c r="E691" s="54">
        <v>10</v>
      </c>
      <c r="F691" s="5">
        <v>1.84</v>
      </c>
      <c r="G691" s="67">
        <f t="shared" si="72"/>
        <v>1.84</v>
      </c>
      <c r="H691" s="68"/>
      <c r="I691" s="69">
        <f t="shared" si="73"/>
        <v>0</v>
      </c>
      <c r="J691" s="1" t="s">
        <v>2197</v>
      </c>
    </row>
    <row r="692" spans="1:10">
      <c r="A692" s="231">
        <v>2.4</v>
      </c>
      <c r="B692" s="61"/>
      <c r="C692" s="4" t="s">
        <v>2196</v>
      </c>
      <c r="D692" s="4" t="s">
        <v>130</v>
      </c>
      <c r="E692" s="54">
        <v>10</v>
      </c>
      <c r="F692" s="5">
        <v>1.71</v>
      </c>
      <c r="G692" s="67">
        <f t="shared" si="72"/>
        <v>1.71</v>
      </c>
      <c r="H692" s="68"/>
      <c r="I692" s="69">
        <f t="shared" si="73"/>
        <v>0</v>
      </c>
      <c r="J692" s="1" t="s">
        <v>2197</v>
      </c>
    </row>
    <row r="693" spans="1:10">
      <c r="A693" s="231">
        <v>2.5</v>
      </c>
      <c r="B693" s="61"/>
      <c r="C693" s="4" t="s">
        <v>2196</v>
      </c>
      <c r="D693" s="4" t="s">
        <v>132</v>
      </c>
      <c r="E693" s="54">
        <v>10</v>
      </c>
      <c r="F693" s="5">
        <v>1.66</v>
      </c>
      <c r="G693" s="67">
        <f t="shared" si="70"/>
        <v>1.66</v>
      </c>
      <c r="H693" s="68"/>
      <c r="I693" s="69">
        <f t="shared" si="71"/>
        <v>0</v>
      </c>
      <c r="J693" s="1" t="s">
        <v>2197</v>
      </c>
    </row>
    <row r="694" spans="1:10">
      <c r="A694" s="231">
        <v>3.2</v>
      </c>
      <c r="B694" s="61"/>
      <c r="C694" s="4" t="s">
        <v>2196</v>
      </c>
      <c r="D694" s="4" t="s">
        <v>135</v>
      </c>
      <c r="E694" s="54">
        <v>10</v>
      </c>
      <c r="F694" s="5">
        <v>1.62</v>
      </c>
      <c r="G694" s="67">
        <f t="shared" si="70"/>
        <v>1.62</v>
      </c>
      <c r="H694" s="68"/>
      <c r="I694" s="69">
        <f t="shared" si="71"/>
        <v>0</v>
      </c>
      <c r="J694" s="1" t="s">
        <v>2197</v>
      </c>
    </row>
    <row r="695" spans="1:10">
      <c r="A695" s="231">
        <v>3.2</v>
      </c>
      <c r="B695" s="61"/>
      <c r="C695" s="4" t="s">
        <v>2196</v>
      </c>
      <c r="D695" s="4" t="s">
        <v>137</v>
      </c>
      <c r="E695" s="54">
        <v>10</v>
      </c>
      <c r="F695" s="5">
        <v>1.62</v>
      </c>
      <c r="G695" s="67">
        <f t="shared" si="70"/>
        <v>1.62</v>
      </c>
      <c r="H695" s="68"/>
      <c r="I695" s="69">
        <f t="shared" si="71"/>
        <v>0</v>
      </c>
      <c r="J695" s="1" t="s">
        <v>2197</v>
      </c>
    </row>
    <row r="696" spans="1:10">
      <c r="A696" s="231">
        <v>3.2</v>
      </c>
      <c r="B696" s="61"/>
      <c r="C696" s="4" t="s">
        <v>2196</v>
      </c>
      <c r="D696" s="4" t="s">
        <v>139</v>
      </c>
      <c r="E696" s="54">
        <v>10</v>
      </c>
      <c r="F696" s="5">
        <v>1.62</v>
      </c>
      <c r="G696" s="67">
        <f t="shared" si="70"/>
        <v>1.62</v>
      </c>
      <c r="H696" s="68"/>
      <c r="I696" s="69">
        <f t="shared" si="71"/>
        <v>0</v>
      </c>
      <c r="J696" s="1" t="s">
        <v>2197</v>
      </c>
    </row>
    <row r="697" spans="1:10">
      <c r="A697" s="231">
        <v>3.2</v>
      </c>
      <c r="B697" s="61"/>
      <c r="C697" s="4" t="s">
        <v>2196</v>
      </c>
      <c r="D697" s="4" t="s">
        <v>141</v>
      </c>
      <c r="E697" s="54">
        <v>10</v>
      </c>
      <c r="F697" s="5">
        <v>1.62</v>
      </c>
      <c r="G697" s="67">
        <f t="shared" si="70"/>
        <v>1.62</v>
      </c>
      <c r="H697" s="68"/>
      <c r="I697" s="69">
        <f t="shared" si="71"/>
        <v>0</v>
      </c>
      <c r="J697" s="1" t="s">
        <v>2197</v>
      </c>
    </row>
    <row r="698" spans="1:10">
      <c r="A698" s="231">
        <v>3.2</v>
      </c>
      <c r="B698" s="61"/>
      <c r="C698" s="4" t="s">
        <v>2196</v>
      </c>
      <c r="D698" s="4" t="s">
        <v>145</v>
      </c>
      <c r="E698" s="54">
        <v>10</v>
      </c>
      <c r="F698" s="5">
        <v>1.62</v>
      </c>
      <c r="G698" s="67">
        <f t="shared" si="70"/>
        <v>1.62</v>
      </c>
      <c r="H698" s="68"/>
      <c r="I698" s="69">
        <f t="shared" si="71"/>
        <v>0</v>
      </c>
      <c r="J698" s="1" t="s">
        <v>2197</v>
      </c>
    </row>
    <row r="699" spans="1:10" ht="12.5" thickBot="1">
      <c r="A699" s="21"/>
      <c r="B699" s="61"/>
      <c r="C699" s="4"/>
      <c r="D699" s="4"/>
      <c r="E699" s="54"/>
      <c r="F699" s="5"/>
      <c r="G699" s="67"/>
      <c r="H699" s="68"/>
      <c r="I699" s="69"/>
    </row>
    <row r="700" spans="1:10">
      <c r="A700" s="21"/>
      <c r="B700" s="293" t="s">
        <v>3600</v>
      </c>
      <c r="C700" s="294"/>
      <c r="D700" s="294"/>
      <c r="E700" s="294"/>
      <c r="F700" s="294"/>
      <c r="G700" s="67"/>
      <c r="H700" s="68"/>
      <c r="I700" s="69"/>
    </row>
    <row r="701" spans="1:10">
      <c r="A701" s="21"/>
      <c r="B701" s="40" t="s">
        <v>3601</v>
      </c>
      <c r="C701" s="4"/>
      <c r="D701" s="4"/>
      <c r="E701" s="54"/>
      <c r="F701" s="5"/>
      <c r="G701" s="67"/>
      <c r="H701" s="68"/>
      <c r="I701" s="69"/>
    </row>
    <row r="702" spans="1:10">
      <c r="A702" s="231">
        <v>6.8</v>
      </c>
      <c r="B702" s="6" t="s">
        <v>3018</v>
      </c>
      <c r="C702" s="6" t="s">
        <v>3019</v>
      </c>
      <c r="D702" s="6" t="s">
        <v>595</v>
      </c>
      <c r="E702" s="54">
        <v>250</v>
      </c>
      <c r="F702" s="5">
        <v>0.63</v>
      </c>
      <c r="G702" s="67">
        <f t="shared" ref="G702:G708" si="74">F702*(1-Скидка_SUNMIGHT)</f>
        <v>0.63</v>
      </c>
      <c r="H702" s="68"/>
      <c r="I702" s="69">
        <f t="shared" ref="I702:I720" si="75">G702*H702</f>
        <v>0</v>
      </c>
    </row>
    <row r="703" spans="1:10">
      <c r="A703" s="231">
        <v>6.8</v>
      </c>
      <c r="B703" s="6" t="s">
        <v>3020</v>
      </c>
      <c r="C703" s="6" t="s">
        <v>3019</v>
      </c>
      <c r="D703" s="6" t="s">
        <v>597</v>
      </c>
      <c r="E703" s="54">
        <v>250</v>
      </c>
      <c r="F703" s="5">
        <v>0.63</v>
      </c>
      <c r="G703" s="67">
        <f t="shared" si="74"/>
        <v>0.63</v>
      </c>
      <c r="H703" s="68"/>
      <c r="I703" s="69">
        <f t="shared" si="75"/>
        <v>0</v>
      </c>
    </row>
    <row r="704" spans="1:10">
      <c r="A704" s="231">
        <v>6.8</v>
      </c>
      <c r="B704" s="6" t="s">
        <v>3021</v>
      </c>
      <c r="C704" s="6" t="s">
        <v>3019</v>
      </c>
      <c r="D704" s="6" t="s">
        <v>599</v>
      </c>
      <c r="E704" s="54">
        <v>250</v>
      </c>
      <c r="F704" s="5">
        <v>0.63</v>
      </c>
      <c r="G704" s="67">
        <f t="shared" si="74"/>
        <v>0.63</v>
      </c>
      <c r="H704" s="68"/>
      <c r="I704" s="69">
        <f t="shared" si="75"/>
        <v>0</v>
      </c>
    </row>
    <row r="705" spans="1:9">
      <c r="A705" s="231">
        <v>6.8</v>
      </c>
      <c r="B705" s="6" t="s">
        <v>3022</v>
      </c>
      <c r="C705" s="6" t="s">
        <v>3019</v>
      </c>
      <c r="D705" s="6" t="s">
        <v>601</v>
      </c>
      <c r="E705" s="54">
        <v>250</v>
      </c>
      <c r="F705" s="5">
        <v>0.63</v>
      </c>
      <c r="G705" s="67">
        <f t="shared" si="74"/>
        <v>0.63</v>
      </c>
      <c r="H705" s="68"/>
      <c r="I705" s="69">
        <f t="shared" si="75"/>
        <v>0</v>
      </c>
    </row>
    <row r="706" spans="1:9">
      <c r="A706" s="231">
        <v>6.8</v>
      </c>
      <c r="B706" s="6" t="s">
        <v>3023</v>
      </c>
      <c r="C706" s="6" t="s">
        <v>3019</v>
      </c>
      <c r="D706" s="6" t="s">
        <v>625</v>
      </c>
      <c r="E706" s="54">
        <v>250</v>
      </c>
      <c r="F706" s="5">
        <v>0.63</v>
      </c>
      <c r="G706" s="67">
        <f t="shared" si="74"/>
        <v>0.63</v>
      </c>
      <c r="H706" s="68"/>
      <c r="I706" s="69">
        <f t="shared" si="75"/>
        <v>0</v>
      </c>
    </row>
    <row r="707" spans="1:9">
      <c r="A707" s="231">
        <v>6.8</v>
      </c>
      <c r="B707" s="6" t="s">
        <v>3024</v>
      </c>
      <c r="C707" s="6" t="s">
        <v>3019</v>
      </c>
      <c r="D707" s="6" t="s">
        <v>626</v>
      </c>
      <c r="E707" s="54">
        <v>250</v>
      </c>
      <c r="F707" s="5">
        <v>0.63</v>
      </c>
      <c r="G707" s="67">
        <f t="shared" si="74"/>
        <v>0.63</v>
      </c>
      <c r="H707" s="68"/>
      <c r="I707" s="69">
        <f t="shared" si="75"/>
        <v>0</v>
      </c>
    </row>
    <row r="708" spans="1:9">
      <c r="A708" s="231">
        <v>6.8</v>
      </c>
      <c r="B708" s="6" t="s">
        <v>3025</v>
      </c>
      <c r="C708" s="6" t="s">
        <v>3019</v>
      </c>
      <c r="D708" s="6" t="s">
        <v>627</v>
      </c>
      <c r="E708" s="54">
        <v>250</v>
      </c>
      <c r="F708" s="5">
        <v>0.63</v>
      </c>
      <c r="G708" s="67">
        <f t="shared" si="74"/>
        <v>0.63</v>
      </c>
      <c r="H708" s="68"/>
      <c r="I708" s="69">
        <f t="shared" si="75"/>
        <v>0</v>
      </c>
    </row>
    <row r="709" spans="1:9">
      <c r="A709" s="231">
        <v>6.8</v>
      </c>
      <c r="B709" s="61" t="s">
        <v>3034</v>
      </c>
      <c r="C709" s="6" t="s">
        <v>3019</v>
      </c>
      <c r="D709" s="6" t="s">
        <v>564</v>
      </c>
      <c r="E709" s="54">
        <v>250</v>
      </c>
      <c r="F709" s="5">
        <v>0.63</v>
      </c>
      <c r="G709" s="67">
        <f t="shared" ref="G709:G720" si="76">F709*(1-Скидка_SUNMIGHT)</f>
        <v>0.63</v>
      </c>
      <c r="H709" s="68"/>
      <c r="I709" s="69">
        <f t="shared" si="75"/>
        <v>0</v>
      </c>
    </row>
    <row r="710" spans="1:9">
      <c r="A710" s="231">
        <v>6.8</v>
      </c>
      <c r="B710" s="61" t="s">
        <v>3035</v>
      </c>
      <c r="C710" s="6" t="s">
        <v>3019</v>
      </c>
      <c r="D710" s="6" t="s">
        <v>3036</v>
      </c>
      <c r="E710" s="54">
        <v>250</v>
      </c>
      <c r="F710" s="5">
        <v>0.63</v>
      </c>
      <c r="G710" s="67">
        <f t="shared" si="76"/>
        <v>0.63</v>
      </c>
      <c r="H710" s="68"/>
      <c r="I710" s="69">
        <f t="shared" si="75"/>
        <v>0</v>
      </c>
    </row>
    <row r="711" spans="1:9">
      <c r="A711" s="231"/>
      <c r="B711" s="6" t="s">
        <v>440</v>
      </c>
      <c r="C711" s="6"/>
      <c r="D711" s="6"/>
      <c r="E711" s="54"/>
      <c r="F711" s="5"/>
      <c r="G711" s="67"/>
      <c r="H711" s="68"/>
      <c r="I711" s="69"/>
    </row>
    <row r="712" spans="1:9">
      <c r="A712" s="231">
        <v>3.2</v>
      </c>
      <c r="B712" s="6" t="s">
        <v>3026</v>
      </c>
      <c r="C712" s="6" t="s">
        <v>3027</v>
      </c>
      <c r="D712" s="6" t="s">
        <v>595</v>
      </c>
      <c r="E712" s="54">
        <v>100</v>
      </c>
      <c r="F712" s="5">
        <v>0.65</v>
      </c>
      <c r="G712" s="67">
        <f t="shared" si="76"/>
        <v>0.65</v>
      </c>
      <c r="H712" s="68"/>
      <c r="I712" s="69">
        <f t="shared" si="75"/>
        <v>0</v>
      </c>
    </row>
    <row r="713" spans="1:9">
      <c r="A713" s="231">
        <v>3.2</v>
      </c>
      <c r="B713" s="6" t="s">
        <v>3028</v>
      </c>
      <c r="C713" s="6" t="s">
        <v>3027</v>
      </c>
      <c r="D713" s="6" t="s">
        <v>597</v>
      </c>
      <c r="E713" s="54">
        <v>100</v>
      </c>
      <c r="F713" s="5">
        <v>0.65</v>
      </c>
      <c r="G713" s="67">
        <f t="shared" si="76"/>
        <v>0.65</v>
      </c>
      <c r="H713" s="68"/>
      <c r="I713" s="69">
        <f t="shared" si="75"/>
        <v>0</v>
      </c>
    </row>
    <row r="714" spans="1:9">
      <c r="A714" s="231">
        <v>3.2</v>
      </c>
      <c r="B714" s="6" t="s">
        <v>3029</v>
      </c>
      <c r="C714" s="6" t="s">
        <v>3027</v>
      </c>
      <c r="D714" s="6" t="s">
        <v>599</v>
      </c>
      <c r="E714" s="54">
        <v>100</v>
      </c>
      <c r="F714" s="5">
        <v>0.65</v>
      </c>
      <c r="G714" s="67">
        <f t="shared" si="76"/>
        <v>0.65</v>
      </c>
      <c r="H714" s="68"/>
      <c r="I714" s="69">
        <f t="shared" si="75"/>
        <v>0</v>
      </c>
    </row>
    <row r="715" spans="1:9">
      <c r="A715" s="231">
        <v>3.2</v>
      </c>
      <c r="B715" s="6" t="s">
        <v>3030</v>
      </c>
      <c r="C715" s="6" t="s">
        <v>3027</v>
      </c>
      <c r="D715" s="6" t="s">
        <v>601</v>
      </c>
      <c r="E715" s="54">
        <v>100</v>
      </c>
      <c r="F715" s="5">
        <v>0.65</v>
      </c>
      <c r="G715" s="67">
        <f t="shared" si="76"/>
        <v>0.65</v>
      </c>
      <c r="H715" s="68"/>
      <c r="I715" s="69">
        <f t="shared" si="75"/>
        <v>0</v>
      </c>
    </row>
    <row r="716" spans="1:9">
      <c r="A716" s="231">
        <v>3.2</v>
      </c>
      <c r="B716" s="6" t="s">
        <v>3031</v>
      </c>
      <c r="C716" s="6" t="s">
        <v>3027</v>
      </c>
      <c r="D716" s="6" t="s">
        <v>625</v>
      </c>
      <c r="E716" s="54">
        <v>100</v>
      </c>
      <c r="F716" s="5">
        <v>0.65</v>
      </c>
      <c r="G716" s="67">
        <f t="shared" si="76"/>
        <v>0.65</v>
      </c>
      <c r="H716" s="68"/>
      <c r="I716" s="69">
        <f t="shared" si="75"/>
        <v>0</v>
      </c>
    </row>
    <row r="717" spans="1:9">
      <c r="A717" s="231">
        <v>3.2</v>
      </c>
      <c r="B717" s="6" t="s">
        <v>3032</v>
      </c>
      <c r="C717" s="6" t="s">
        <v>3027</v>
      </c>
      <c r="D717" s="6" t="s">
        <v>626</v>
      </c>
      <c r="E717" s="54">
        <v>100</v>
      </c>
      <c r="F717" s="5">
        <v>0.65</v>
      </c>
      <c r="G717" s="67">
        <f t="shared" si="76"/>
        <v>0.65</v>
      </c>
      <c r="H717" s="68"/>
      <c r="I717" s="69">
        <f t="shared" si="75"/>
        <v>0</v>
      </c>
    </row>
    <row r="718" spans="1:9">
      <c r="A718" s="231">
        <v>3.2</v>
      </c>
      <c r="B718" s="6" t="s">
        <v>3033</v>
      </c>
      <c r="C718" s="6" t="s">
        <v>3027</v>
      </c>
      <c r="D718" s="6" t="s">
        <v>627</v>
      </c>
      <c r="E718" s="54">
        <v>100</v>
      </c>
      <c r="F718" s="5">
        <v>0.65</v>
      </c>
      <c r="G718" s="67">
        <f t="shared" si="76"/>
        <v>0.65</v>
      </c>
      <c r="H718" s="68"/>
      <c r="I718" s="69">
        <f t="shared" si="75"/>
        <v>0</v>
      </c>
    </row>
    <row r="719" spans="1:9">
      <c r="A719" s="231">
        <v>3.2</v>
      </c>
      <c r="B719" s="6" t="s">
        <v>3037</v>
      </c>
      <c r="C719" s="6" t="s">
        <v>3027</v>
      </c>
      <c r="D719" s="6" t="s">
        <v>564</v>
      </c>
      <c r="E719" s="54">
        <v>100</v>
      </c>
      <c r="F719" s="5">
        <v>0.65</v>
      </c>
      <c r="G719" s="67">
        <f t="shared" si="76"/>
        <v>0.65</v>
      </c>
      <c r="H719" s="68"/>
      <c r="I719" s="69">
        <f t="shared" si="75"/>
        <v>0</v>
      </c>
    </row>
    <row r="720" spans="1:9">
      <c r="A720" s="231">
        <v>3.2</v>
      </c>
      <c r="B720" s="6" t="s">
        <v>3038</v>
      </c>
      <c r="C720" s="6" t="s">
        <v>3027</v>
      </c>
      <c r="D720" s="6" t="s">
        <v>3036</v>
      </c>
      <c r="E720" s="54">
        <v>100</v>
      </c>
      <c r="F720" s="5">
        <v>0.65</v>
      </c>
      <c r="G720" s="67">
        <f t="shared" si="76"/>
        <v>0.65</v>
      </c>
      <c r="H720" s="68"/>
      <c r="I720" s="69">
        <f t="shared" si="75"/>
        <v>0</v>
      </c>
    </row>
    <row r="721" spans="1:9">
      <c r="A721" s="126"/>
      <c r="B721" s="6"/>
      <c r="C721" s="6"/>
      <c r="D721" s="6"/>
      <c r="E721" s="54"/>
      <c r="F721" s="5"/>
      <c r="G721" s="66"/>
      <c r="H721" s="68"/>
      <c r="I721" s="66"/>
    </row>
    <row r="722" spans="1:9">
      <c r="A722" s="13"/>
      <c r="F722" s="90"/>
    </row>
    <row r="723" spans="1:9">
      <c r="A723" s="13"/>
      <c r="B723" s="28" t="s">
        <v>118</v>
      </c>
    </row>
    <row r="724" spans="1:9">
      <c r="A724" s="13"/>
      <c r="B724" s="13" t="s">
        <v>119</v>
      </c>
    </row>
    <row r="725" spans="1:9">
      <c r="A725" s="13"/>
      <c r="B725" s="13" t="s">
        <v>2198</v>
      </c>
    </row>
  </sheetData>
  <autoFilter ref="A6:I818" xr:uid="{7CBC4638-3458-4F73-98BF-5B054B2515D5}"/>
  <mergeCells count="18">
    <mergeCell ref="B642:F642"/>
    <mergeCell ref="B671:F671"/>
    <mergeCell ref="B329:F329"/>
    <mergeCell ref="B614:F614"/>
    <mergeCell ref="B700:F700"/>
    <mergeCell ref="B2:F2"/>
    <mergeCell ref="B3:F3"/>
    <mergeCell ref="B7:F7"/>
    <mergeCell ref="B42:F42"/>
    <mergeCell ref="B84:F84"/>
    <mergeCell ref="B493:F493"/>
    <mergeCell ref="B506:F506"/>
    <mergeCell ref="B515:F515"/>
    <mergeCell ref="B525:F525"/>
    <mergeCell ref="B554:F554"/>
    <mergeCell ref="B564:F564"/>
    <mergeCell ref="B586:F586"/>
    <mergeCell ref="B603:F603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1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 outlineLevel="1"/>
    <col min="12" max="16384" width="9.1796875" style="1"/>
  </cols>
  <sheetData>
    <row r="2" spans="1:10" ht="15.5">
      <c r="B2" s="295" t="s">
        <v>0</v>
      </c>
      <c r="C2" s="295"/>
      <c r="D2" s="295"/>
      <c r="E2" s="295"/>
      <c r="F2" s="295"/>
    </row>
    <row r="3" spans="1:10" ht="15.5">
      <c r="B3" s="295" t="s">
        <v>3806</v>
      </c>
      <c r="C3" s="295"/>
      <c r="D3" s="295"/>
      <c r="E3" s="295"/>
      <c r="F3" s="295"/>
      <c r="H3" s="50" t="s">
        <v>1892</v>
      </c>
      <c r="I3" s="51">
        <v>0</v>
      </c>
    </row>
    <row r="4" spans="1:10">
      <c r="F4" s="2"/>
      <c r="H4" s="50" t="s">
        <v>3570</v>
      </c>
      <c r="I4" s="51">
        <v>0</v>
      </c>
    </row>
    <row r="5" spans="1:10">
      <c r="B5" s="1" t="s">
        <v>3664</v>
      </c>
      <c r="H5" s="50" t="s">
        <v>1893</v>
      </c>
      <c r="I5" s="7">
        <f>SUM(I71:I195,I219:I349,I355:I412)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SUM(I3:I5,I215:I216,I354)</f>
        <v>0</v>
      </c>
    </row>
    <row r="7" spans="1:10" ht="24.5" thickBot="1">
      <c r="A7" s="16" t="s">
        <v>3149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297" t="s">
        <v>7</v>
      </c>
      <c r="C8" s="297"/>
      <c r="D8" s="297"/>
      <c r="E8" s="297"/>
      <c r="F8" s="298"/>
      <c r="G8" s="65"/>
      <c r="H8" s="65"/>
      <c r="I8" s="65"/>
    </row>
    <row r="9" spans="1:10" ht="12.5" thickBot="1">
      <c r="A9" s="4"/>
      <c r="B9" s="297" t="s">
        <v>741</v>
      </c>
      <c r="C9" s="297"/>
      <c r="D9" s="297"/>
      <c r="E9" s="297"/>
      <c r="F9" s="298"/>
      <c r="G9" s="65"/>
      <c r="H9" s="65"/>
      <c r="I9" s="65"/>
    </row>
    <row r="10" spans="1:10">
      <c r="A10" s="127">
        <v>0</v>
      </c>
      <c r="B10" s="128">
        <v>105144</v>
      </c>
      <c r="C10" s="3" t="s">
        <v>5007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3133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3204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297" t="s">
        <v>2238</v>
      </c>
      <c r="C15" s="297"/>
      <c r="D15" s="297"/>
      <c r="E15" s="297"/>
      <c r="F15" s="298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4730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5047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5020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5048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5021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5022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228">
        <v>8.6</v>
      </c>
      <c r="B27" s="128">
        <v>110934</v>
      </c>
      <c r="C27" s="128" t="s">
        <v>3499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228">
        <v>8.6</v>
      </c>
      <c r="B28" s="128">
        <v>110944</v>
      </c>
      <c r="C28" s="128" t="s">
        <v>3500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228">
        <v>8.6</v>
      </c>
      <c r="B29" s="128">
        <v>110954</v>
      </c>
      <c r="C29" s="128" t="s">
        <v>3501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228">
        <v>8.6</v>
      </c>
      <c r="B30" s="128">
        <v>110964</v>
      </c>
      <c r="C30" s="128" t="s">
        <v>3502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297" t="s">
        <v>2242</v>
      </c>
      <c r="C31" s="297"/>
      <c r="D31" s="297"/>
      <c r="E31" s="297"/>
      <c r="F31" s="298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3807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3807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3807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297" t="s">
        <v>2256</v>
      </c>
      <c r="C35" s="297"/>
      <c r="D35" s="297"/>
      <c r="E35" s="297"/>
      <c r="F35" s="298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3537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3538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3539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228">
        <v>8.6</v>
      </c>
      <c r="B44" s="128">
        <v>113923</v>
      </c>
      <c r="C44" s="128" t="s">
        <v>3503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3504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297" t="s">
        <v>3632</v>
      </c>
      <c r="C46" s="297"/>
      <c r="D46" s="297"/>
      <c r="E46" s="297"/>
      <c r="F46" s="298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3540</v>
      </c>
      <c r="D47" s="4" t="s">
        <v>3541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3542</v>
      </c>
      <c r="D48" s="4" t="s">
        <v>3541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3543</v>
      </c>
      <c r="D49" s="4" t="s">
        <v>3541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3544</v>
      </c>
      <c r="D50" s="4" t="s">
        <v>3545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3546</v>
      </c>
      <c r="D51" s="4" t="s">
        <v>3545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3547</v>
      </c>
      <c r="D52" s="4" t="s">
        <v>3545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297" t="s">
        <v>2260</v>
      </c>
      <c r="C53" s="297"/>
      <c r="D53" s="297"/>
      <c r="E53" s="297"/>
      <c r="F53" s="298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297" t="s">
        <v>2272</v>
      </c>
      <c r="C58" s="297"/>
      <c r="D58" s="297"/>
      <c r="E58" s="297"/>
      <c r="F58" s="298"/>
      <c r="G58" s="69"/>
      <c r="H58" s="68"/>
      <c r="I58" s="69"/>
    </row>
    <row r="59" spans="1:10">
      <c r="A59" s="228">
        <v>9.9</v>
      </c>
      <c r="B59" s="128">
        <v>123525</v>
      </c>
      <c r="C59" s="128" t="s">
        <v>3203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228">
        <v>7</v>
      </c>
      <c r="B60" s="128">
        <v>123543</v>
      </c>
      <c r="C60" s="128" t="s">
        <v>3665</v>
      </c>
      <c r="D60" s="4" t="s">
        <v>3541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228">
        <v>7</v>
      </c>
      <c r="B61" s="128">
        <v>123544</v>
      </c>
      <c r="C61" s="128" t="s">
        <v>3666</v>
      </c>
      <c r="D61" s="4" t="s">
        <v>3541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228">
        <v>6.7</v>
      </c>
      <c r="B62" s="128">
        <v>123561</v>
      </c>
      <c r="C62" s="128" t="s">
        <v>3805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228">
        <v>7</v>
      </c>
      <c r="B63" s="128">
        <v>123562</v>
      </c>
      <c r="C63" s="128" t="s">
        <v>3548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228">
        <v>7</v>
      </c>
      <c r="B64" s="128">
        <v>123582</v>
      </c>
      <c r="C64" s="128" t="s">
        <v>3549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297" t="s">
        <v>3633</v>
      </c>
      <c r="C65" s="297"/>
      <c r="D65" s="297"/>
      <c r="E65" s="297"/>
      <c r="F65" s="298"/>
      <c r="G65" s="69"/>
      <c r="H65" s="68"/>
      <c r="I65" s="69"/>
    </row>
    <row r="66" spans="1:9">
      <c r="A66" s="228">
        <v>10.3</v>
      </c>
      <c r="B66" s="128">
        <v>126143</v>
      </c>
      <c r="C66" s="4" t="s">
        <v>3655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228">
        <v>10.3</v>
      </c>
      <c r="B67" s="128">
        <v>126146</v>
      </c>
      <c r="C67" s="4" t="s">
        <v>3656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228">
        <v>8.9</v>
      </c>
      <c r="B68" s="128">
        <v>126343</v>
      </c>
      <c r="C68" s="4" t="s">
        <v>4824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228">
        <v>8.9</v>
      </c>
      <c r="B69" s="128">
        <v>126346</v>
      </c>
      <c r="C69" s="4" t="s">
        <v>4825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228">
        <v>9.6999999999999993</v>
      </c>
      <c r="B70" s="128">
        <v>126152</v>
      </c>
      <c r="C70" s="4" t="s">
        <v>3039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228">
        <v>9.6999999999999993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228">
        <v>9.6999999999999993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228">
        <v>9.6999999999999993</v>
      </c>
      <c r="B73" s="128">
        <v>126157</v>
      </c>
      <c r="C73" s="4" t="s">
        <v>3040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228">
        <v>10</v>
      </c>
      <c r="B74" s="128">
        <v>126322</v>
      </c>
      <c r="C74" s="4" t="s">
        <v>3041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228">
        <v>10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228">
        <v>10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228">
        <v>10</v>
      </c>
      <c r="B77" s="128">
        <v>126327</v>
      </c>
      <c r="C77" s="4" t="s">
        <v>3042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228">
        <v>9.9</v>
      </c>
      <c r="B78" s="128">
        <v>126652</v>
      </c>
      <c r="C78" s="4" t="s">
        <v>3043</v>
      </c>
      <c r="D78" s="4" t="s">
        <v>3044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228">
        <v>9.9</v>
      </c>
      <c r="B79" s="128">
        <v>126653</v>
      </c>
      <c r="C79" s="4" t="s">
        <v>3045</v>
      </c>
      <c r="D79" s="4" t="s">
        <v>3044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228">
        <v>9.9</v>
      </c>
      <c r="B80" s="128">
        <v>126656</v>
      </c>
      <c r="C80" s="4" t="s">
        <v>3046</v>
      </c>
      <c r="D80" s="4" t="s">
        <v>3044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228">
        <v>9.9</v>
      </c>
      <c r="B81" s="128">
        <v>126657</v>
      </c>
      <c r="C81" s="4" t="s">
        <v>3047</v>
      </c>
      <c r="D81" s="4" t="s">
        <v>3044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297" t="s">
        <v>3634</v>
      </c>
      <c r="C82" s="297"/>
      <c r="D82" s="297"/>
      <c r="E82" s="297"/>
      <c r="F82" s="298"/>
      <c r="G82" s="69"/>
      <c r="H82" s="68"/>
      <c r="I82" s="69"/>
    </row>
    <row r="83" spans="1:9">
      <c r="A83" s="228">
        <v>2.4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228">
        <v>2.6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228">
        <v>2.6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228">
        <v>2.6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228">
        <v>2.6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228">
        <v>2.6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228">
        <v>2.6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228">
        <v>2.6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228">
        <v>2</v>
      </c>
      <c r="B91" s="128">
        <v>152221</v>
      </c>
      <c r="C91" s="4" t="s">
        <v>3619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228">
        <v>2</v>
      </c>
      <c r="B92" s="128">
        <v>152222</v>
      </c>
      <c r="C92" s="4" t="s">
        <v>3620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228">
        <v>3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228">
        <v>3.2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228">
        <v>3.4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228">
        <v>3.4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228">
        <v>3.4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228">
        <v>3.4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297" t="s">
        <v>5008</v>
      </c>
      <c r="C99" s="297"/>
      <c r="D99" s="297"/>
      <c r="E99" s="297"/>
      <c r="F99" s="298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5009</v>
      </c>
      <c r="D100" s="4" t="s">
        <v>5010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>
        <v>0</v>
      </c>
      <c r="B101" s="297" t="s">
        <v>5031</v>
      </c>
      <c r="C101" s="297"/>
      <c r="D101" s="297"/>
      <c r="E101" s="297"/>
      <c r="F101" s="298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5054</v>
      </c>
      <c r="D102" s="4" t="s">
        <v>5032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5033</v>
      </c>
      <c r="D103" s="4" t="s">
        <v>5032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5034</v>
      </c>
      <c r="D104" s="4" t="s">
        <v>5032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5035</v>
      </c>
      <c r="D105" s="4" t="s">
        <v>5032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297" t="s">
        <v>3635</v>
      </c>
      <c r="C106" s="297"/>
      <c r="D106" s="297"/>
      <c r="E106" s="297"/>
      <c r="F106" s="298"/>
      <c r="G106" s="69"/>
      <c r="H106" s="68"/>
      <c r="I106" s="69"/>
    </row>
    <row r="107" spans="1:9">
      <c r="A107" s="228">
        <v>4.3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228">
        <v>4.3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228">
        <v>4.3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228">
        <v>4.3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228">
        <v>4.3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297" t="s">
        <v>4632</v>
      </c>
      <c r="C112" s="297"/>
      <c r="D112" s="297"/>
      <c r="E112" s="297"/>
      <c r="F112" s="298"/>
      <c r="G112" s="69"/>
      <c r="H112" s="68"/>
      <c r="I112" s="69"/>
    </row>
    <row r="113" spans="1:9" ht="12.5" thickBot="1">
      <c r="A113" s="127"/>
      <c r="B113" s="297" t="s">
        <v>4633</v>
      </c>
      <c r="C113" s="297"/>
      <c r="D113" s="297"/>
      <c r="E113" s="297"/>
      <c r="F113" s="298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4634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4635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297" t="s">
        <v>4636</v>
      </c>
      <c r="C116" s="297"/>
      <c r="D116" s="297"/>
      <c r="E116" s="297"/>
      <c r="F116" s="298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4637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4638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297" t="s">
        <v>4639</v>
      </c>
      <c r="C119" s="297"/>
      <c r="D119" s="297"/>
      <c r="E119" s="297"/>
      <c r="F119" s="298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4640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4641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4642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4643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297" t="s">
        <v>4681</v>
      </c>
      <c r="C124" s="297"/>
      <c r="D124" s="297"/>
      <c r="E124" s="297"/>
      <c r="F124" s="298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4682</v>
      </c>
      <c r="D125" s="6" t="s">
        <v>9</v>
      </c>
      <c r="E125" s="6" t="s">
        <v>9</v>
      </c>
      <c r="F125" s="7">
        <v>36.590000000000003</v>
      </c>
      <c r="G125" s="69">
        <f t="shared" ref="G125:G136" si="13">F125*(1-Скидка_ROXELPRO)</f>
        <v>36.590000000000003</v>
      </c>
      <c r="H125" s="68"/>
      <c r="I125" s="69">
        <f t="shared" ref="I125:I146" si="14">G125*H125</f>
        <v>0</v>
      </c>
    </row>
    <row r="126" spans="1:9">
      <c r="A126" s="127">
        <v>0</v>
      </c>
      <c r="B126" s="181">
        <v>195627</v>
      </c>
      <c r="C126" s="181" t="s">
        <v>4683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4684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4685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4686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4687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195686</v>
      </c>
      <c r="C131" s="181" t="s">
        <v>4688</v>
      </c>
      <c r="D131" s="6" t="s">
        <v>1844</v>
      </c>
      <c r="E131" s="6" t="s">
        <v>9</v>
      </c>
      <c r="F131" s="7">
        <v>6.86</v>
      </c>
      <c r="G131" s="69">
        <f t="shared" si="13"/>
        <v>6.86</v>
      </c>
      <c r="H131" s="68"/>
      <c r="I131" s="69">
        <f t="shared" si="14"/>
        <v>0</v>
      </c>
    </row>
    <row r="132" spans="1:9">
      <c r="A132" s="127">
        <v>0</v>
      </c>
      <c r="B132" s="181">
        <v>195687</v>
      </c>
      <c r="C132" s="181" t="s">
        <v>4689</v>
      </c>
      <c r="D132" s="6" t="s">
        <v>1844</v>
      </c>
      <c r="E132" s="6" t="s">
        <v>9</v>
      </c>
      <c r="F132" s="7">
        <v>7.14</v>
      </c>
      <c r="G132" s="69">
        <f t="shared" si="13"/>
        <v>7.14</v>
      </c>
      <c r="H132" s="68"/>
      <c r="I132" s="69">
        <f t="shared" si="14"/>
        <v>0</v>
      </c>
    </row>
    <row r="133" spans="1:9">
      <c r="A133" s="127">
        <v>0</v>
      </c>
      <c r="B133" s="181">
        <v>195688</v>
      </c>
      <c r="C133" s="181" t="s">
        <v>4699</v>
      </c>
      <c r="D133" s="6" t="s">
        <v>1844</v>
      </c>
      <c r="E133" s="6" t="s">
        <v>9</v>
      </c>
      <c r="F133" s="7">
        <v>6.86</v>
      </c>
      <c r="G133" s="69">
        <f t="shared" si="13"/>
        <v>6.86</v>
      </c>
      <c r="H133" s="68"/>
      <c r="I133" s="69">
        <f t="shared" si="14"/>
        <v>0</v>
      </c>
    </row>
    <row r="134" spans="1:9">
      <c r="A134" s="127">
        <v>0</v>
      </c>
      <c r="B134" s="181">
        <v>195689</v>
      </c>
      <c r="C134" s="181" t="s">
        <v>4700</v>
      </c>
      <c r="D134" s="6" t="s">
        <v>1844</v>
      </c>
      <c r="E134" s="6" t="s">
        <v>9</v>
      </c>
      <c r="F134" s="7">
        <v>7.14</v>
      </c>
      <c r="G134" s="69">
        <f t="shared" si="13"/>
        <v>7.14</v>
      </c>
      <c r="H134" s="68"/>
      <c r="I134" s="69">
        <f t="shared" si="14"/>
        <v>0</v>
      </c>
    </row>
    <row r="135" spans="1:9">
      <c r="A135" s="127">
        <v>0</v>
      </c>
      <c r="B135" s="181">
        <v>195696</v>
      </c>
      <c r="C135" s="181" t="s">
        <v>4690</v>
      </c>
      <c r="D135" s="6" t="s">
        <v>1844</v>
      </c>
      <c r="E135" s="6" t="s">
        <v>9</v>
      </c>
      <c r="F135" s="7">
        <v>4.4000000000000004</v>
      </c>
      <c r="G135" s="69">
        <f t="shared" si="13"/>
        <v>4.4000000000000004</v>
      </c>
      <c r="H135" s="68"/>
      <c r="I135" s="69">
        <f t="shared" si="14"/>
        <v>0</v>
      </c>
    </row>
    <row r="136" spans="1:9">
      <c r="A136" s="127">
        <v>0</v>
      </c>
      <c r="B136" s="181">
        <v>195698</v>
      </c>
      <c r="C136" s="181" t="s">
        <v>4691</v>
      </c>
      <c r="D136" s="6" t="s">
        <v>1844</v>
      </c>
      <c r="E136" s="6" t="s">
        <v>9</v>
      </c>
      <c r="F136" s="7">
        <v>4.4000000000000004</v>
      </c>
      <c r="G136" s="69">
        <f t="shared" si="13"/>
        <v>4.4000000000000004</v>
      </c>
      <c r="H136" s="68"/>
      <c r="I136" s="69">
        <f t="shared" si="14"/>
        <v>0</v>
      </c>
    </row>
    <row r="137" spans="1:9" ht="12.5" thickBot="1">
      <c r="A137" s="127"/>
      <c r="B137" s="297" t="s">
        <v>1880</v>
      </c>
      <c r="C137" s="297"/>
      <c r="D137" s="297"/>
      <c r="E137" s="297"/>
      <c r="F137" s="298"/>
      <c r="G137" s="69"/>
      <c r="H137" s="68"/>
      <c r="I137" s="69"/>
    </row>
    <row r="138" spans="1:9">
      <c r="A138" s="127">
        <v>0</v>
      </c>
      <c r="B138" s="181">
        <v>196610</v>
      </c>
      <c r="C138" s="181" t="s">
        <v>4692</v>
      </c>
      <c r="D138" s="6" t="s">
        <v>9</v>
      </c>
      <c r="E138" s="6" t="s">
        <v>9</v>
      </c>
      <c r="F138" s="7">
        <v>31.64</v>
      </c>
      <c r="G138" s="69">
        <f t="shared" ref="G138:G146" si="15">F138*(1-Скидка_ROXELPRO)</f>
        <v>31.64</v>
      </c>
      <c r="H138" s="68"/>
      <c r="I138" s="69">
        <f t="shared" si="14"/>
        <v>0</v>
      </c>
    </row>
    <row r="139" spans="1:9">
      <c r="A139" s="127">
        <v>0</v>
      </c>
      <c r="B139" s="181">
        <v>196612</v>
      </c>
      <c r="C139" s="181" t="s">
        <v>4693</v>
      </c>
      <c r="D139" s="6" t="s">
        <v>9</v>
      </c>
      <c r="E139" s="6" t="s">
        <v>9</v>
      </c>
      <c r="F139" s="7">
        <v>31.64</v>
      </c>
      <c r="G139" s="69">
        <f t="shared" si="15"/>
        <v>31.64</v>
      </c>
      <c r="H139" s="68"/>
      <c r="I139" s="69">
        <f t="shared" si="14"/>
        <v>0</v>
      </c>
    </row>
    <row r="140" spans="1:9">
      <c r="A140" s="127">
        <v>0</v>
      </c>
      <c r="B140" s="181">
        <v>196620</v>
      </c>
      <c r="C140" s="181" t="s">
        <v>4694</v>
      </c>
      <c r="D140" s="6" t="s">
        <v>9</v>
      </c>
      <c r="E140" s="6" t="s">
        <v>9</v>
      </c>
      <c r="F140" s="7">
        <v>32.25</v>
      </c>
      <c r="G140" s="69">
        <f t="shared" si="15"/>
        <v>32.25</v>
      </c>
      <c r="H140" s="68"/>
      <c r="I140" s="69">
        <f t="shared" si="14"/>
        <v>0</v>
      </c>
    </row>
    <row r="141" spans="1:9">
      <c r="A141" s="127">
        <v>0</v>
      </c>
      <c r="B141" s="181">
        <v>196622</v>
      </c>
      <c r="C141" s="181" t="s">
        <v>4695</v>
      </c>
      <c r="D141" s="6" t="s">
        <v>9</v>
      </c>
      <c r="E141" s="6" t="s">
        <v>9</v>
      </c>
      <c r="F141" s="7">
        <v>32.25</v>
      </c>
      <c r="G141" s="69">
        <f t="shared" si="15"/>
        <v>32.25</v>
      </c>
      <c r="H141" s="68"/>
      <c r="I141" s="69">
        <f t="shared" si="14"/>
        <v>0</v>
      </c>
    </row>
    <row r="142" spans="1:9">
      <c r="A142" s="127">
        <v>0</v>
      </c>
      <c r="B142" s="181">
        <v>196628</v>
      </c>
      <c r="C142" s="181" t="s">
        <v>4696</v>
      </c>
      <c r="D142" s="6" t="s">
        <v>9</v>
      </c>
      <c r="E142" s="6" t="s">
        <v>9</v>
      </c>
      <c r="F142" s="7">
        <v>59.16</v>
      </c>
      <c r="G142" s="69">
        <f t="shared" si="15"/>
        <v>59.16</v>
      </c>
      <c r="H142" s="68"/>
      <c r="I142" s="69">
        <f t="shared" si="14"/>
        <v>0</v>
      </c>
    </row>
    <row r="143" spans="1:9">
      <c r="A143" s="127">
        <v>0</v>
      </c>
      <c r="B143" s="181">
        <v>196650</v>
      </c>
      <c r="C143" s="181" t="s">
        <v>4697</v>
      </c>
      <c r="D143" s="6" t="s">
        <v>9</v>
      </c>
      <c r="E143" s="6" t="s">
        <v>9</v>
      </c>
      <c r="F143" s="7">
        <v>55.3</v>
      </c>
      <c r="G143" s="69">
        <f t="shared" si="15"/>
        <v>55.3</v>
      </c>
      <c r="H143" s="68"/>
      <c r="I143" s="69">
        <f t="shared" si="14"/>
        <v>0</v>
      </c>
    </row>
    <row r="144" spans="1:9">
      <c r="A144" s="127">
        <v>0</v>
      </c>
      <c r="B144" s="181">
        <v>196652</v>
      </c>
      <c r="C144" s="181" t="s">
        <v>4698</v>
      </c>
      <c r="D144" s="6" t="s">
        <v>9</v>
      </c>
      <c r="E144" s="6" t="s">
        <v>9</v>
      </c>
      <c r="F144" s="7">
        <v>55.3</v>
      </c>
      <c r="G144" s="69">
        <f t="shared" si="15"/>
        <v>55.3</v>
      </c>
      <c r="H144" s="68"/>
      <c r="I144" s="69">
        <f t="shared" si="14"/>
        <v>0</v>
      </c>
    </row>
    <row r="145" spans="1:11">
      <c r="A145" s="127">
        <v>0</v>
      </c>
      <c r="B145" s="181">
        <v>196655</v>
      </c>
      <c r="C145" s="181" t="s">
        <v>4701</v>
      </c>
      <c r="D145" s="6" t="s">
        <v>9</v>
      </c>
      <c r="E145" s="6" t="s">
        <v>9</v>
      </c>
      <c r="F145" s="7">
        <v>79.56</v>
      </c>
      <c r="G145" s="69">
        <f t="shared" si="15"/>
        <v>79.56</v>
      </c>
      <c r="H145" s="68"/>
      <c r="I145" s="69">
        <f t="shared" si="14"/>
        <v>0</v>
      </c>
    </row>
    <row r="146" spans="1:11">
      <c r="A146" s="127">
        <v>0</v>
      </c>
      <c r="B146" s="181">
        <v>196656</v>
      </c>
      <c r="C146" s="181" t="s">
        <v>4702</v>
      </c>
      <c r="D146" s="6" t="s">
        <v>9</v>
      </c>
      <c r="E146" s="6" t="s">
        <v>9</v>
      </c>
      <c r="F146" s="7">
        <v>79.56</v>
      </c>
      <c r="G146" s="69">
        <f t="shared" si="15"/>
        <v>79.56</v>
      </c>
      <c r="H146" s="68"/>
      <c r="I146" s="69">
        <f t="shared" si="14"/>
        <v>0</v>
      </c>
    </row>
    <row r="147" spans="1:11" ht="12.5" thickBot="1">
      <c r="A147" s="127"/>
      <c r="B147" s="297" t="s">
        <v>3636</v>
      </c>
      <c r="C147" s="297"/>
      <c r="D147" s="297"/>
      <c r="E147" s="297"/>
      <c r="F147" s="298"/>
      <c r="G147" s="69"/>
      <c r="H147" s="68"/>
      <c r="I147" s="69"/>
    </row>
    <row r="148" spans="1:11">
      <c r="A148" s="127">
        <v>0</v>
      </c>
      <c r="B148" s="128">
        <v>199215</v>
      </c>
      <c r="C148" s="4" t="s">
        <v>28</v>
      </c>
      <c r="D148" s="4" t="s">
        <v>2427</v>
      </c>
      <c r="E148" s="4" t="s">
        <v>9</v>
      </c>
      <c r="F148" s="5">
        <v>13.2</v>
      </c>
      <c r="G148" s="69">
        <f>F148*(1-Скидка_ROXELPRO)</f>
        <v>13.2</v>
      </c>
      <c r="H148" s="68"/>
      <c r="I148" s="69">
        <f>G148*H148</f>
        <v>0</v>
      </c>
    </row>
    <row r="149" spans="1:11">
      <c r="A149" s="127">
        <v>0</v>
      </c>
      <c r="B149" s="128">
        <v>199327</v>
      </c>
      <c r="C149" s="4" t="s">
        <v>3383</v>
      </c>
      <c r="D149" s="4" t="s">
        <v>2427</v>
      </c>
      <c r="E149" s="4" t="s">
        <v>9</v>
      </c>
      <c r="F149" s="5">
        <v>10.78</v>
      </c>
      <c r="G149" s="69">
        <f>F149*(1-Скидка_ROXELPRO)</f>
        <v>10.78</v>
      </c>
      <c r="H149" s="68"/>
      <c r="I149" s="69">
        <f>G149*H149</f>
        <v>0</v>
      </c>
    </row>
    <row r="150" spans="1:11" ht="12.5" thickBot="1">
      <c r="A150" s="127"/>
      <c r="B150" s="297" t="s">
        <v>29</v>
      </c>
      <c r="C150" s="297"/>
      <c r="D150" s="297"/>
      <c r="E150" s="297"/>
      <c r="F150" s="298"/>
      <c r="G150" s="69"/>
      <c r="H150" s="68"/>
      <c r="I150" s="69"/>
    </row>
    <row r="151" spans="1:11">
      <c r="A151" s="127">
        <v>0</v>
      </c>
      <c r="B151" s="129">
        <v>212115</v>
      </c>
      <c r="C151" s="4" t="s">
        <v>3572</v>
      </c>
      <c r="D151" s="9" t="s">
        <v>2311</v>
      </c>
      <c r="E151" s="9" t="s">
        <v>9</v>
      </c>
      <c r="F151" s="100">
        <v>19.78</v>
      </c>
      <c r="G151" s="98">
        <f t="shared" ref="G151:G157" si="16">F151*(1-Скидка_ROXELPRO)</f>
        <v>19.78</v>
      </c>
      <c r="H151" s="97"/>
      <c r="I151" s="98">
        <f>G151*H151</f>
        <v>0</v>
      </c>
    </row>
    <row r="152" spans="1:11">
      <c r="A152" s="127">
        <v>0</v>
      </c>
      <c r="B152" s="129">
        <v>212255</v>
      </c>
      <c r="C152" s="4" t="s">
        <v>2967</v>
      </c>
      <c r="D152" s="9" t="s">
        <v>2311</v>
      </c>
      <c r="E152" s="9" t="s">
        <v>9</v>
      </c>
      <c r="F152" s="100">
        <v>36.340000000000003</v>
      </c>
      <c r="G152" s="98">
        <f t="shared" si="16"/>
        <v>36.340000000000003</v>
      </c>
      <c r="H152" s="97"/>
      <c r="I152" s="98">
        <f t="shared" ref="I152:I168" si="17">G152*H152</f>
        <v>0</v>
      </c>
      <c r="J152" s="122"/>
      <c r="K152" s="180"/>
    </row>
    <row r="153" spans="1:11">
      <c r="A153" s="127">
        <v>0</v>
      </c>
      <c r="B153" s="129">
        <v>212355</v>
      </c>
      <c r="C153" s="4" t="s">
        <v>2968</v>
      </c>
      <c r="D153" s="9" t="s">
        <v>2311</v>
      </c>
      <c r="E153" s="9" t="s">
        <v>9</v>
      </c>
      <c r="F153" s="100">
        <v>33.75</v>
      </c>
      <c r="G153" s="98">
        <f t="shared" si="16"/>
        <v>33.75</v>
      </c>
      <c r="H153" s="97"/>
      <c r="I153" s="98">
        <f t="shared" si="17"/>
        <v>0</v>
      </c>
      <c r="J153" s="122"/>
      <c r="K153" s="180"/>
    </row>
    <row r="154" spans="1:11">
      <c r="A154" s="127">
        <v>0</v>
      </c>
      <c r="B154" s="129">
        <v>212665</v>
      </c>
      <c r="C154" s="4" t="s">
        <v>2969</v>
      </c>
      <c r="D154" s="9" t="s">
        <v>2311</v>
      </c>
      <c r="E154" s="9" t="s">
        <v>9</v>
      </c>
      <c r="F154" s="100">
        <v>30.63</v>
      </c>
      <c r="G154" s="98">
        <f t="shared" si="16"/>
        <v>30.63</v>
      </c>
      <c r="H154" s="97"/>
      <c r="I154" s="98">
        <f t="shared" si="17"/>
        <v>0</v>
      </c>
      <c r="J154" s="122"/>
      <c r="K154" s="180"/>
    </row>
    <row r="155" spans="1:11">
      <c r="A155" s="127">
        <v>0</v>
      </c>
      <c r="B155" s="128">
        <v>220555</v>
      </c>
      <c r="C155" s="4" t="s">
        <v>3808</v>
      </c>
      <c r="D155" s="4" t="s">
        <v>2428</v>
      </c>
      <c r="E155" s="4" t="s">
        <v>9</v>
      </c>
      <c r="F155" s="5">
        <v>7.34</v>
      </c>
      <c r="G155" s="69">
        <f t="shared" si="16"/>
        <v>7.34</v>
      </c>
      <c r="H155" s="68"/>
      <c r="I155" s="69">
        <f>G155*H155</f>
        <v>0</v>
      </c>
      <c r="J155" s="122"/>
      <c r="K155" s="180"/>
    </row>
    <row r="156" spans="1:11">
      <c r="A156" s="127">
        <v>0</v>
      </c>
      <c r="B156" s="128">
        <v>221155</v>
      </c>
      <c r="C156" s="4" t="s">
        <v>3809</v>
      </c>
      <c r="D156" s="4" t="s">
        <v>2428</v>
      </c>
      <c r="E156" s="4" t="s">
        <v>9</v>
      </c>
      <c r="F156" s="5">
        <v>7.07</v>
      </c>
      <c r="G156" s="69">
        <f t="shared" si="16"/>
        <v>7.07</v>
      </c>
      <c r="H156" s="68"/>
      <c r="I156" s="69">
        <f t="shared" si="17"/>
        <v>0</v>
      </c>
      <c r="J156" s="122"/>
      <c r="K156" s="180"/>
    </row>
    <row r="157" spans="1:11">
      <c r="A157" s="127">
        <v>0</v>
      </c>
      <c r="B157" s="128">
        <v>222055</v>
      </c>
      <c r="C157" s="4" t="s">
        <v>3532</v>
      </c>
      <c r="D157" s="4" t="s">
        <v>2428</v>
      </c>
      <c r="E157" s="4" t="s">
        <v>9</v>
      </c>
      <c r="F157" s="5">
        <v>6.55</v>
      </c>
      <c r="G157" s="69">
        <f t="shared" si="16"/>
        <v>6.55</v>
      </c>
      <c r="H157" s="68"/>
      <c r="I157" s="69">
        <f>G157*H157</f>
        <v>0</v>
      </c>
    </row>
    <row r="158" spans="1:11">
      <c r="A158" s="127">
        <v>0</v>
      </c>
      <c r="B158" s="128">
        <v>223055</v>
      </c>
      <c r="C158" s="4" t="s">
        <v>3533</v>
      </c>
      <c r="D158" s="4" t="s">
        <v>2428</v>
      </c>
      <c r="E158" s="4" t="s">
        <v>9</v>
      </c>
      <c r="F158" s="5">
        <v>6.45</v>
      </c>
      <c r="G158" s="69">
        <f t="shared" ref="G158:G165" si="18">F158*(1-Скидка_ROXELPRO)</f>
        <v>6.45</v>
      </c>
      <c r="H158" s="68"/>
      <c r="I158" s="69">
        <f>G158*H158</f>
        <v>0</v>
      </c>
    </row>
    <row r="159" spans="1:11">
      <c r="A159" s="127">
        <v>0</v>
      </c>
      <c r="B159" s="128">
        <v>225455</v>
      </c>
      <c r="C159" s="4" t="s">
        <v>30</v>
      </c>
      <c r="D159" s="4" t="s">
        <v>2428</v>
      </c>
      <c r="E159" s="4" t="s">
        <v>9</v>
      </c>
      <c r="F159" s="5">
        <v>4.0199999999999996</v>
      </c>
      <c r="G159" s="69">
        <f t="shared" si="18"/>
        <v>4.0199999999999996</v>
      </c>
      <c r="H159" s="68"/>
      <c r="I159" s="69">
        <f>G159*H159</f>
        <v>0</v>
      </c>
    </row>
    <row r="160" spans="1:11">
      <c r="A160" s="127">
        <v>0</v>
      </c>
      <c r="B160" s="128">
        <v>227112</v>
      </c>
      <c r="C160" s="4" t="s">
        <v>3519</v>
      </c>
      <c r="D160" s="4" t="s">
        <v>1844</v>
      </c>
      <c r="E160" s="4" t="s">
        <v>9</v>
      </c>
      <c r="F160" s="5">
        <v>4.47</v>
      </c>
      <c r="G160" s="69">
        <f t="shared" si="18"/>
        <v>4.47</v>
      </c>
      <c r="H160" s="68"/>
      <c r="I160" s="69">
        <f t="shared" si="17"/>
        <v>0</v>
      </c>
    </row>
    <row r="161" spans="1:11">
      <c r="A161" s="127">
        <v>0</v>
      </c>
      <c r="B161" s="128">
        <v>227114</v>
      </c>
      <c r="C161" s="4" t="s">
        <v>3351</v>
      </c>
      <c r="D161" s="4" t="s">
        <v>2471</v>
      </c>
      <c r="E161" s="4" t="s">
        <v>9</v>
      </c>
      <c r="F161" s="5">
        <v>6.63</v>
      </c>
      <c r="G161" s="69">
        <f t="shared" si="18"/>
        <v>6.63</v>
      </c>
      <c r="H161" s="68"/>
      <c r="I161" s="69">
        <f t="shared" si="17"/>
        <v>0</v>
      </c>
    </row>
    <row r="162" spans="1:11">
      <c r="A162" s="127">
        <v>0</v>
      </c>
      <c r="B162" s="128">
        <v>227116</v>
      </c>
      <c r="C162" s="4" t="s">
        <v>3352</v>
      </c>
      <c r="D162" s="4" t="s">
        <v>3353</v>
      </c>
      <c r="E162" s="4" t="s">
        <v>9</v>
      </c>
      <c r="F162" s="5">
        <v>14.66</v>
      </c>
      <c r="G162" s="69">
        <f t="shared" si="18"/>
        <v>14.66</v>
      </c>
      <c r="H162" s="68"/>
      <c r="I162" s="69">
        <f t="shared" si="17"/>
        <v>0</v>
      </c>
    </row>
    <row r="163" spans="1:11">
      <c r="A163" s="127">
        <v>0</v>
      </c>
      <c r="B163" s="128">
        <v>227125</v>
      </c>
      <c r="C163" s="4" t="s">
        <v>2405</v>
      </c>
      <c r="D163" s="4" t="s">
        <v>2461</v>
      </c>
      <c r="E163" s="4" t="s">
        <v>9</v>
      </c>
      <c r="F163" s="5">
        <v>8.74</v>
      </c>
      <c r="G163" s="69">
        <f t="shared" si="18"/>
        <v>8.74</v>
      </c>
      <c r="H163" s="68"/>
      <c r="I163" s="69">
        <f t="shared" si="17"/>
        <v>0</v>
      </c>
    </row>
    <row r="164" spans="1:11">
      <c r="A164" s="127">
        <v>0</v>
      </c>
      <c r="B164" s="128">
        <v>227525</v>
      </c>
      <c r="C164" s="4" t="s">
        <v>2406</v>
      </c>
      <c r="D164" s="4" t="s">
        <v>2461</v>
      </c>
      <c r="E164" s="4" t="s">
        <v>9</v>
      </c>
      <c r="F164" s="5">
        <v>6.17</v>
      </c>
      <c r="G164" s="69">
        <f t="shared" si="18"/>
        <v>6.17</v>
      </c>
      <c r="H164" s="68"/>
      <c r="I164" s="69">
        <f t="shared" si="17"/>
        <v>0</v>
      </c>
    </row>
    <row r="165" spans="1:11">
      <c r="A165" s="127">
        <v>0</v>
      </c>
      <c r="B165" s="128">
        <v>228126</v>
      </c>
      <c r="C165" s="4" t="s">
        <v>2407</v>
      </c>
      <c r="D165" s="4" t="s">
        <v>2462</v>
      </c>
      <c r="E165" s="4" t="s">
        <v>9</v>
      </c>
      <c r="F165" s="5">
        <v>10.37</v>
      </c>
      <c r="G165" s="69">
        <f t="shared" si="18"/>
        <v>10.37</v>
      </c>
      <c r="H165" s="68"/>
      <c r="I165" s="69">
        <f t="shared" si="17"/>
        <v>0</v>
      </c>
    </row>
    <row r="166" spans="1:11">
      <c r="A166" s="127">
        <v>0</v>
      </c>
      <c r="B166" s="128">
        <v>229124</v>
      </c>
      <c r="C166" s="4" t="s">
        <v>3221</v>
      </c>
      <c r="D166" s="4" t="s">
        <v>2463</v>
      </c>
      <c r="E166" s="4" t="s">
        <v>9</v>
      </c>
      <c r="F166" s="5">
        <v>4.26</v>
      </c>
      <c r="G166" s="69">
        <f>F166*(1-Скидка_RP_ind)</f>
        <v>4.26</v>
      </c>
      <c r="H166" s="68"/>
      <c r="I166" s="69">
        <f t="shared" si="17"/>
        <v>0</v>
      </c>
      <c r="J166" s="1" t="s">
        <v>2197</v>
      </c>
    </row>
    <row r="167" spans="1:11">
      <c r="A167" s="127">
        <v>0</v>
      </c>
      <c r="B167" s="128">
        <v>229125</v>
      </c>
      <c r="C167" s="4" t="s">
        <v>3222</v>
      </c>
      <c r="D167" s="4" t="s">
        <v>2463</v>
      </c>
      <c r="E167" s="4" t="s">
        <v>9</v>
      </c>
      <c r="F167" s="5">
        <v>4.5599999999999996</v>
      </c>
      <c r="G167" s="69">
        <f>F167*(1-Скидка_RP_ind)</f>
        <v>4.5599999999999996</v>
      </c>
      <c r="H167" s="68"/>
      <c r="I167" s="69">
        <f t="shared" si="17"/>
        <v>0</v>
      </c>
      <c r="J167" s="1" t="s">
        <v>2197</v>
      </c>
    </row>
    <row r="168" spans="1:11">
      <c r="A168" s="127">
        <v>0</v>
      </c>
      <c r="B168" s="128">
        <v>229524</v>
      </c>
      <c r="C168" s="4" t="s">
        <v>3223</v>
      </c>
      <c r="D168" s="4" t="s">
        <v>2463</v>
      </c>
      <c r="E168" s="4" t="s">
        <v>9</v>
      </c>
      <c r="F168" s="5">
        <v>9.34</v>
      </c>
      <c r="G168" s="69">
        <f>F168*(1-Скидка_RP_ind)</f>
        <v>9.34</v>
      </c>
      <c r="H168" s="68"/>
      <c r="I168" s="69">
        <f t="shared" si="17"/>
        <v>0</v>
      </c>
      <c r="J168" s="1" t="s">
        <v>2197</v>
      </c>
    </row>
    <row r="169" spans="1:11">
      <c r="A169" s="127">
        <v>0</v>
      </c>
      <c r="B169" s="128">
        <v>232124</v>
      </c>
      <c r="C169" s="4" t="s">
        <v>4837</v>
      </c>
      <c r="D169" s="4" t="s">
        <v>2429</v>
      </c>
      <c r="E169" s="4" t="s">
        <v>9</v>
      </c>
      <c r="F169" s="5">
        <v>1.25</v>
      </c>
      <c r="G169" s="69">
        <f>F169*(1-Скидка_ROXELPRO)</f>
        <v>1.25</v>
      </c>
      <c r="H169" s="68"/>
      <c r="I169" s="69">
        <f>G169*H169</f>
        <v>0</v>
      </c>
    </row>
    <row r="170" spans="1:11">
      <c r="A170" s="127">
        <v>0</v>
      </c>
      <c r="B170" s="128">
        <v>232163</v>
      </c>
      <c r="C170" s="4" t="s">
        <v>4838</v>
      </c>
      <c r="D170" s="4" t="s">
        <v>2430</v>
      </c>
      <c r="E170" s="4" t="s">
        <v>9</v>
      </c>
      <c r="F170" s="5">
        <v>1.25</v>
      </c>
      <c r="G170" s="69">
        <f>F170*(1-Скидка_ROXELPRO)</f>
        <v>1.25</v>
      </c>
      <c r="H170" s="68"/>
      <c r="I170" s="69">
        <f>G170*H170</f>
        <v>0</v>
      </c>
    </row>
    <row r="171" spans="1:11">
      <c r="A171" s="127">
        <v>0</v>
      </c>
      <c r="B171" s="128">
        <v>221462</v>
      </c>
      <c r="C171" s="128" t="s">
        <v>4627</v>
      </c>
      <c r="D171" s="128" t="s">
        <v>4628</v>
      </c>
      <c r="E171" s="128" t="s">
        <v>9</v>
      </c>
      <c r="F171" s="5">
        <v>3.76</v>
      </c>
      <c r="G171" s="69">
        <f>F171*(1-Скидка_ROXELPRO)</f>
        <v>3.76</v>
      </c>
      <c r="H171" s="68"/>
      <c r="I171" s="69">
        <f>G171*H171</f>
        <v>0</v>
      </c>
    </row>
    <row r="172" spans="1:11">
      <c r="A172" s="127">
        <v>0</v>
      </c>
      <c r="B172" s="128">
        <v>223262</v>
      </c>
      <c r="C172" s="128" t="s">
        <v>4629</v>
      </c>
      <c r="D172" s="4" t="s">
        <v>4628</v>
      </c>
      <c r="E172" s="4" t="s">
        <v>9</v>
      </c>
      <c r="F172" s="5">
        <v>3.66</v>
      </c>
      <c r="G172" s="69">
        <f>F172*(1-Скидка_ROXELPRO)</f>
        <v>3.66</v>
      </c>
      <c r="H172" s="68"/>
      <c r="I172" s="69">
        <f>G172*H172</f>
        <v>0</v>
      </c>
    </row>
    <row r="173" spans="1:11">
      <c r="A173" s="127">
        <v>0</v>
      </c>
      <c r="B173" s="128">
        <v>225362</v>
      </c>
      <c r="C173" s="128" t="s">
        <v>4630</v>
      </c>
      <c r="D173" s="4" t="s">
        <v>4628</v>
      </c>
      <c r="E173" s="4" t="s">
        <v>9</v>
      </c>
      <c r="F173" s="5">
        <v>3.23</v>
      </c>
      <c r="G173" s="69">
        <f>F173*(1-Скидка_ROXELPRO)</f>
        <v>3.23</v>
      </c>
      <c r="H173" s="68"/>
      <c r="I173" s="69">
        <f>G173*H173</f>
        <v>0</v>
      </c>
    </row>
    <row r="174" spans="1:11" ht="12.5" thickBot="1">
      <c r="A174" s="127"/>
      <c r="B174" s="297" t="s">
        <v>31</v>
      </c>
      <c r="C174" s="297"/>
      <c r="D174" s="297"/>
      <c r="E174" s="297"/>
      <c r="F174" s="298"/>
      <c r="G174" s="69"/>
      <c r="H174" s="68"/>
      <c r="I174" s="69"/>
      <c r="K174" s="91"/>
    </row>
    <row r="175" spans="1:11" ht="12.5" thickBot="1">
      <c r="A175" s="127"/>
      <c r="B175" s="297" t="s">
        <v>3621</v>
      </c>
      <c r="C175" s="297"/>
      <c r="D175" s="297"/>
      <c r="E175" s="297"/>
      <c r="F175" s="298"/>
      <c r="G175" s="69"/>
      <c r="H175" s="68"/>
      <c r="I175" s="69"/>
      <c r="K175" s="91"/>
    </row>
    <row r="176" spans="1:11">
      <c r="A176" s="228">
        <v>9.5</v>
      </c>
      <c r="B176" s="128">
        <v>305710</v>
      </c>
      <c r="C176" s="128" t="s">
        <v>4616</v>
      </c>
      <c r="D176" s="4" t="s">
        <v>2431</v>
      </c>
      <c r="E176" s="4" t="s">
        <v>9</v>
      </c>
      <c r="F176" s="5">
        <v>1.38</v>
      </c>
      <c r="G176" s="69">
        <f t="shared" ref="G176:G187" si="19">F176*(1-Скидка_ROXELPRO)</f>
        <v>1.38</v>
      </c>
      <c r="H176" s="68"/>
      <c r="I176" s="69">
        <f t="shared" ref="I176:I203" si="20">G176*H176</f>
        <v>0</v>
      </c>
      <c r="K176" s="91"/>
    </row>
    <row r="177" spans="1:11">
      <c r="A177" s="228">
        <v>9.5</v>
      </c>
      <c r="B177" s="128">
        <v>305711</v>
      </c>
      <c r="C177" s="128" t="s">
        <v>4617</v>
      </c>
      <c r="D177" s="4" t="s">
        <v>2432</v>
      </c>
      <c r="E177" s="4" t="s">
        <v>9</v>
      </c>
      <c r="F177" s="5">
        <v>1.84</v>
      </c>
      <c r="G177" s="69">
        <f t="shared" si="19"/>
        <v>1.84</v>
      </c>
      <c r="H177" s="68"/>
      <c r="I177" s="69">
        <f t="shared" si="20"/>
        <v>0</v>
      </c>
      <c r="K177" s="91"/>
    </row>
    <row r="178" spans="1:11">
      <c r="A178" s="228">
        <v>9.5</v>
      </c>
      <c r="B178" s="128">
        <v>305713</v>
      </c>
      <c r="C178" s="128" t="s">
        <v>4618</v>
      </c>
      <c r="D178" s="4" t="s">
        <v>2433</v>
      </c>
      <c r="E178" s="4" t="s">
        <v>9</v>
      </c>
      <c r="F178" s="5">
        <v>2.76</v>
      </c>
      <c r="G178" s="69">
        <f t="shared" si="19"/>
        <v>2.76</v>
      </c>
      <c r="H178" s="68"/>
      <c r="I178" s="69">
        <f t="shared" si="20"/>
        <v>0</v>
      </c>
      <c r="K178" s="91"/>
    </row>
    <row r="179" spans="1:11">
      <c r="A179" s="228">
        <v>9.5</v>
      </c>
      <c r="B179" s="128">
        <v>305714</v>
      </c>
      <c r="C179" s="128" t="s">
        <v>4619</v>
      </c>
      <c r="D179" s="4" t="s">
        <v>2433</v>
      </c>
      <c r="E179" s="4" t="s">
        <v>9</v>
      </c>
      <c r="F179" s="5">
        <v>3.68</v>
      </c>
      <c r="G179" s="69">
        <f t="shared" si="19"/>
        <v>3.68</v>
      </c>
      <c r="H179" s="68"/>
      <c r="I179" s="69">
        <f t="shared" si="20"/>
        <v>0</v>
      </c>
      <c r="K179" s="91"/>
    </row>
    <row r="180" spans="1:11">
      <c r="A180" s="127">
        <v>0</v>
      </c>
      <c r="B180" s="128">
        <v>305740</v>
      </c>
      <c r="C180" s="128" t="s">
        <v>4846</v>
      </c>
      <c r="D180" s="4" t="s">
        <v>2431</v>
      </c>
      <c r="E180" s="4" t="s">
        <v>9</v>
      </c>
      <c r="F180" s="5">
        <v>1.1399999999999999</v>
      </c>
      <c r="G180" s="69">
        <f>F180*(1-Скидка_ROXELPRO)</f>
        <v>1.1399999999999999</v>
      </c>
      <c r="H180" s="68"/>
      <c r="I180" s="69">
        <f>G180*H180</f>
        <v>0</v>
      </c>
      <c r="K180" s="91"/>
    </row>
    <row r="181" spans="1:11">
      <c r="A181" s="127">
        <v>0</v>
      </c>
      <c r="B181" s="128">
        <v>305741</v>
      </c>
      <c r="C181" s="128" t="s">
        <v>4847</v>
      </c>
      <c r="D181" s="4" t="s">
        <v>2432</v>
      </c>
      <c r="E181" s="4" t="s">
        <v>9</v>
      </c>
      <c r="F181" s="5">
        <v>1.52</v>
      </c>
      <c r="G181" s="69">
        <f>F181*(1-Скидка_ROXELPRO)</f>
        <v>1.52</v>
      </c>
      <c r="H181" s="68"/>
      <c r="I181" s="69">
        <f>G181*H181</f>
        <v>0</v>
      </c>
      <c r="K181" s="91"/>
    </row>
    <row r="182" spans="1:11">
      <c r="A182" s="127">
        <v>0</v>
      </c>
      <c r="B182" s="128">
        <v>305743</v>
      </c>
      <c r="C182" s="128" t="s">
        <v>4848</v>
      </c>
      <c r="D182" s="4" t="s">
        <v>2433</v>
      </c>
      <c r="E182" s="4" t="s">
        <v>9</v>
      </c>
      <c r="F182" s="5">
        <v>2.2799999999999998</v>
      </c>
      <c r="G182" s="69">
        <f>F182*(1-Скидка_ROXELPRO)</f>
        <v>2.2799999999999998</v>
      </c>
      <c r="H182" s="68"/>
      <c r="I182" s="69">
        <f>G182*H182</f>
        <v>0</v>
      </c>
      <c r="K182" s="91"/>
    </row>
    <row r="183" spans="1:11">
      <c r="A183" s="127">
        <v>0</v>
      </c>
      <c r="B183" s="128">
        <v>305744</v>
      </c>
      <c r="C183" s="128" t="s">
        <v>4849</v>
      </c>
      <c r="D183" s="4" t="s">
        <v>2433</v>
      </c>
      <c r="E183" s="4" t="s">
        <v>9</v>
      </c>
      <c r="F183" s="5">
        <v>3.04</v>
      </c>
      <c r="G183" s="69">
        <f>F183*(1-Скидка_ROXELPRO)</f>
        <v>3.04</v>
      </c>
      <c r="H183" s="68"/>
      <c r="I183" s="69">
        <f>G183*H183</f>
        <v>0</v>
      </c>
      <c r="K183" s="91"/>
    </row>
    <row r="184" spans="1:11">
      <c r="A184" s="228">
        <v>10.5</v>
      </c>
      <c r="B184" s="128">
        <v>305835</v>
      </c>
      <c r="C184" s="128" t="s">
        <v>4620</v>
      </c>
      <c r="D184" s="4" t="s">
        <v>2431</v>
      </c>
      <c r="E184" s="4" t="s">
        <v>9</v>
      </c>
      <c r="F184" s="5">
        <v>1.05</v>
      </c>
      <c r="G184" s="69">
        <f t="shared" si="19"/>
        <v>1.05</v>
      </c>
      <c r="H184" s="68"/>
      <c r="I184" s="69">
        <f t="shared" si="20"/>
        <v>0</v>
      </c>
      <c r="K184" s="91"/>
    </row>
    <row r="185" spans="1:11">
      <c r="A185" s="228">
        <v>10.3</v>
      </c>
      <c r="B185" s="128">
        <v>305836</v>
      </c>
      <c r="C185" s="128" t="s">
        <v>4621</v>
      </c>
      <c r="D185" s="4" t="s">
        <v>2432</v>
      </c>
      <c r="E185" s="4" t="s">
        <v>9</v>
      </c>
      <c r="F185" s="5">
        <v>1.39</v>
      </c>
      <c r="G185" s="69">
        <f t="shared" si="19"/>
        <v>1.39</v>
      </c>
      <c r="H185" s="68"/>
      <c r="I185" s="69">
        <f t="shared" si="20"/>
        <v>0</v>
      </c>
      <c r="K185" s="91"/>
    </row>
    <row r="186" spans="1:11">
      <c r="A186" s="228">
        <v>10</v>
      </c>
      <c r="B186" s="128">
        <v>305838</v>
      </c>
      <c r="C186" s="128" t="s">
        <v>4622</v>
      </c>
      <c r="D186" s="4" t="s">
        <v>2433</v>
      </c>
      <c r="E186" s="4" t="s">
        <v>9</v>
      </c>
      <c r="F186" s="5">
        <v>2.09</v>
      </c>
      <c r="G186" s="69">
        <f t="shared" si="19"/>
        <v>2.09</v>
      </c>
      <c r="H186" s="68"/>
      <c r="I186" s="69">
        <f t="shared" si="20"/>
        <v>0</v>
      </c>
      <c r="K186" s="91"/>
    </row>
    <row r="187" spans="1:11">
      <c r="A187" s="228">
        <v>9.9</v>
      </c>
      <c r="B187" s="128">
        <v>305839</v>
      </c>
      <c r="C187" s="128" t="s">
        <v>4623</v>
      </c>
      <c r="D187" s="4" t="s">
        <v>2433</v>
      </c>
      <c r="E187" s="4" t="s">
        <v>9</v>
      </c>
      <c r="F187" s="5">
        <v>2.78</v>
      </c>
      <c r="G187" s="69">
        <f t="shared" si="19"/>
        <v>2.78</v>
      </c>
      <c r="H187" s="68"/>
      <c r="I187" s="69">
        <f t="shared" si="20"/>
        <v>0</v>
      </c>
      <c r="K187" s="91"/>
    </row>
    <row r="188" spans="1:11">
      <c r="A188" s="127">
        <v>0</v>
      </c>
      <c r="B188" s="128">
        <v>310515</v>
      </c>
      <c r="C188" s="128" t="s">
        <v>3364</v>
      </c>
      <c r="D188" s="4" t="s">
        <v>2431</v>
      </c>
      <c r="E188" s="4" t="s">
        <v>9</v>
      </c>
      <c r="F188" s="5">
        <v>1.72</v>
      </c>
      <c r="G188" s="69">
        <f t="shared" ref="G188:G203" si="21">F188*(1-Скидка_ROXELPRO)</f>
        <v>1.72</v>
      </c>
      <c r="H188" s="68"/>
      <c r="I188" s="69">
        <f t="shared" si="20"/>
        <v>0</v>
      </c>
    </row>
    <row r="189" spans="1:11">
      <c r="A189" s="127">
        <v>0</v>
      </c>
      <c r="B189" s="128">
        <v>310535</v>
      </c>
      <c r="C189" s="128" t="s">
        <v>3365</v>
      </c>
      <c r="D189" s="4" t="s">
        <v>2432</v>
      </c>
      <c r="E189" s="4" t="s">
        <v>9</v>
      </c>
      <c r="F189" s="5">
        <v>2.29</v>
      </c>
      <c r="G189" s="69">
        <f t="shared" si="21"/>
        <v>2.29</v>
      </c>
      <c r="H189" s="68"/>
      <c r="I189" s="69">
        <f t="shared" si="20"/>
        <v>0</v>
      </c>
    </row>
    <row r="190" spans="1:11">
      <c r="A190" s="127">
        <v>0</v>
      </c>
      <c r="B190" s="128">
        <v>310555</v>
      </c>
      <c r="C190" s="128" t="s">
        <v>3366</v>
      </c>
      <c r="D190" s="4" t="s">
        <v>2433</v>
      </c>
      <c r="E190" s="4" t="s">
        <v>9</v>
      </c>
      <c r="F190" s="5">
        <v>3.43</v>
      </c>
      <c r="G190" s="69">
        <f t="shared" si="21"/>
        <v>3.43</v>
      </c>
      <c r="H190" s="68"/>
      <c r="I190" s="69">
        <f t="shared" si="20"/>
        <v>0</v>
      </c>
    </row>
    <row r="191" spans="1:11">
      <c r="A191" s="127">
        <v>0</v>
      </c>
      <c r="B191" s="128">
        <v>310575</v>
      </c>
      <c r="C191" s="128" t="s">
        <v>3367</v>
      </c>
      <c r="D191" s="4" t="s">
        <v>2433</v>
      </c>
      <c r="E191" s="4" t="s">
        <v>9</v>
      </c>
      <c r="F191" s="5">
        <v>4.58</v>
      </c>
      <c r="G191" s="69">
        <f t="shared" si="21"/>
        <v>4.58</v>
      </c>
      <c r="H191" s="68"/>
      <c r="I191" s="69">
        <f t="shared" si="20"/>
        <v>0</v>
      </c>
    </row>
    <row r="192" spans="1:11">
      <c r="A192" s="228">
        <v>9.5</v>
      </c>
      <c r="B192" s="128">
        <v>311415</v>
      </c>
      <c r="C192" s="4" t="s">
        <v>3562</v>
      </c>
      <c r="D192" s="4" t="s">
        <v>2431</v>
      </c>
      <c r="E192" s="4" t="s">
        <v>9</v>
      </c>
      <c r="F192" s="5">
        <v>1.38</v>
      </c>
      <c r="G192" s="69">
        <f t="shared" si="21"/>
        <v>1.38</v>
      </c>
      <c r="H192" s="68"/>
      <c r="I192" s="69">
        <f t="shared" si="20"/>
        <v>0</v>
      </c>
    </row>
    <row r="193" spans="1:11">
      <c r="A193" s="228">
        <v>9.6</v>
      </c>
      <c r="B193" s="128">
        <v>311435</v>
      </c>
      <c r="C193" s="4" t="s">
        <v>3563</v>
      </c>
      <c r="D193" s="4" t="s">
        <v>2432</v>
      </c>
      <c r="E193" s="4" t="s">
        <v>9</v>
      </c>
      <c r="F193" s="5">
        <v>1.83</v>
      </c>
      <c r="G193" s="69">
        <f t="shared" si="21"/>
        <v>1.83</v>
      </c>
      <c r="H193" s="68"/>
      <c r="I193" s="69">
        <f t="shared" si="20"/>
        <v>0</v>
      </c>
    </row>
    <row r="194" spans="1:11">
      <c r="A194" s="228">
        <v>9.6</v>
      </c>
      <c r="B194" s="128">
        <v>311455</v>
      </c>
      <c r="C194" s="4" t="s">
        <v>3564</v>
      </c>
      <c r="D194" s="4" t="s">
        <v>2433</v>
      </c>
      <c r="E194" s="4" t="s">
        <v>9</v>
      </c>
      <c r="F194" s="5">
        <v>2.75</v>
      </c>
      <c r="G194" s="69">
        <f t="shared" si="21"/>
        <v>2.75</v>
      </c>
      <c r="H194" s="68"/>
      <c r="I194" s="69">
        <f t="shared" si="20"/>
        <v>0</v>
      </c>
    </row>
    <row r="195" spans="1:11">
      <c r="A195" s="228">
        <v>9.6</v>
      </c>
      <c r="B195" s="128">
        <v>311475</v>
      </c>
      <c r="C195" s="4" t="s">
        <v>3565</v>
      </c>
      <c r="D195" s="4" t="s">
        <v>2433</v>
      </c>
      <c r="E195" s="4" t="s">
        <v>9</v>
      </c>
      <c r="F195" s="5">
        <v>3.67</v>
      </c>
      <c r="G195" s="69">
        <f t="shared" si="21"/>
        <v>3.67</v>
      </c>
      <c r="H195" s="68"/>
      <c r="I195" s="69">
        <f t="shared" si="20"/>
        <v>0</v>
      </c>
    </row>
    <row r="196" spans="1:11">
      <c r="A196" s="228">
        <v>6</v>
      </c>
      <c r="B196" s="128">
        <v>311514</v>
      </c>
      <c r="C196" s="4" t="s">
        <v>3566</v>
      </c>
      <c r="D196" s="4" t="s">
        <v>2431</v>
      </c>
      <c r="E196" s="4" t="s">
        <v>9</v>
      </c>
      <c r="F196" s="5">
        <v>1.06</v>
      </c>
      <c r="G196" s="69">
        <f t="shared" si="21"/>
        <v>1.06</v>
      </c>
      <c r="H196" s="68"/>
      <c r="I196" s="69">
        <f t="shared" si="20"/>
        <v>0</v>
      </c>
    </row>
    <row r="197" spans="1:11">
      <c r="A197" s="228">
        <v>6</v>
      </c>
      <c r="B197" s="128">
        <v>311534</v>
      </c>
      <c r="C197" s="4" t="s">
        <v>3567</v>
      </c>
      <c r="D197" s="4" t="s">
        <v>2432</v>
      </c>
      <c r="E197" s="4" t="s">
        <v>9</v>
      </c>
      <c r="F197" s="5">
        <v>1.41</v>
      </c>
      <c r="G197" s="69">
        <f t="shared" si="21"/>
        <v>1.41</v>
      </c>
      <c r="H197" s="68"/>
      <c r="I197" s="69">
        <f t="shared" si="20"/>
        <v>0</v>
      </c>
    </row>
    <row r="198" spans="1:11">
      <c r="A198" s="228">
        <v>5.5</v>
      </c>
      <c r="B198" s="128">
        <v>311554</v>
      </c>
      <c r="C198" s="4" t="s">
        <v>3568</v>
      </c>
      <c r="D198" s="4" t="s">
        <v>2433</v>
      </c>
      <c r="E198" s="4" t="s">
        <v>9</v>
      </c>
      <c r="F198" s="5">
        <v>2.11</v>
      </c>
      <c r="G198" s="69">
        <f t="shared" si="21"/>
        <v>2.11</v>
      </c>
      <c r="H198" s="68"/>
      <c r="I198" s="69">
        <f t="shared" si="20"/>
        <v>0</v>
      </c>
    </row>
    <row r="199" spans="1:11">
      <c r="A199" s="228">
        <v>5.6</v>
      </c>
      <c r="B199" s="128">
        <v>311574</v>
      </c>
      <c r="C199" s="4" t="s">
        <v>3569</v>
      </c>
      <c r="D199" s="4" t="s">
        <v>2433</v>
      </c>
      <c r="E199" s="4" t="s">
        <v>9</v>
      </c>
      <c r="F199" s="5">
        <v>2.82</v>
      </c>
      <c r="G199" s="69">
        <f t="shared" si="21"/>
        <v>2.82</v>
      </c>
      <c r="H199" s="68"/>
      <c r="I199" s="69">
        <f t="shared" si="20"/>
        <v>0</v>
      </c>
    </row>
    <row r="200" spans="1:11">
      <c r="A200" s="127">
        <v>0</v>
      </c>
      <c r="B200" s="128">
        <v>311614</v>
      </c>
      <c r="C200" s="4" t="s">
        <v>3657</v>
      </c>
      <c r="D200" s="4" t="s">
        <v>2431</v>
      </c>
      <c r="E200" s="4" t="s">
        <v>9</v>
      </c>
      <c r="F200" s="5">
        <v>0.87</v>
      </c>
      <c r="G200" s="69">
        <f t="shared" si="21"/>
        <v>0.87</v>
      </c>
      <c r="H200" s="68"/>
      <c r="I200" s="69">
        <f t="shared" si="20"/>
        <v>0</v>
      </c>
    </row>
    <row r="201" spans="1:11">
      <c r="A201" s="127">
        <v>0</v>
      </c>
      <c r="B201" s="128">
        <v>311634</v>
      </c>
      <c r="C201" s="4" t="s">
        <v>3658</v>
      </c>
      <c r="D201" s="4" t="s">
        <v>2432</v>
      </c>
      <c r="E201" s="4" t="s">
        <v>9</v>
      </c>
      <c r="F201" s="5">
        <v>1.1599999999999999</v>
      </c>
      <c r="G201" s="69">
        <f t="shared" si="21"/>
        <v>1.1599999999999999</v>
      </c>
      <c r="H201" s="68"/>
      <c r="I201" s="69">
        <f t="shared" si="20"/>
        <v>0</v>
      </c>
    </row>
    <row r="202" spans="1:11">
      <c r="A202" s="127">
        <v>0</v>
      </c>
      <c r="B202" s="128">
        <v>311654</v>
      </c>
      <c r="C202" s="4" t="s">
        <v>3659</v>
      </c>
      <c r="D202" s="4" t="s">
        <v>2433</v>
      </c>
      <c r="E202" s="4" t="s">
        <v>9</v>
      </c>
      <c r="F202" s="5">
        <v>1.74</v>
      </c>
      <c r="G202" s="69">
        <f t="shared" si="21"/>
        <v>1.74</v>
      </c>
      <c r="H202" s="68"/>
      <c r="I202" s="69">
        <f t="shared" si="20"/>
        <v>0</v>
      </c>
    </row>
    <row r="203" spans="1:11">
      <c r="A203" s="127">
        <v>0</v>
      </c>
      <c r="B203" s="128">
        <v>311674</v>
      </c>
      <c r="C203" s="4" t="s">
        <v>3660</v>
      </c>
      <c r="D203" s="4" t="s">
        <v>2433</v>
      </c>
      <c r="E203" s="4" t="s">
        <v>9</v>
      </c>
      <c r="F203" s="5">
        <v>2.3199999999999998</v>
      </c>
      <c r="G203" s="69">
        <f t="shared" si="21"/>
        <v>2.3199999999999998</v>
      </c>
      <c r="H203" s="68"/>
      <c r="I203" s="69">
        <f t="shared" si="20"/>
        <v>0</v>
      </c>
    </row>
    <row r="204" spans="1:11">
      <c r="A204" s="228">
        <v>6.4</v>
      </c>
      <c r="B204" s="128">
        <v>311814</v>
      </c>
      <c r="C204" s="4" t="s">
        <v>3573</v>
      </c>
      <c r="D204" s="4" t="s">
        <v>2431</v>
      </c>
      <c r="E204" s="4" t="s">
        <v>9</v>
      </c>
      <c r="F204" s="5">
        <v>1</v>
      </c>
      <c r="G204" s="69">
        <f>F204*(1-Скидка_ROXELPRO)</f>
        <v>1</v>
      </c>
      <c r="H204" s="179"/>
      <c r="I204" s="69">
        <f>G204*H204</f>
        <v>0</v>
      </c>
    </row>
    <row r="205" spans="1:11">
      <c r="A205" s="228">
        <v>5.6</v>
      </c>
      <c r="B205" s="128">
        <v>311834</v>
      </c>
      <c r="C205" s="4" t="s">
        <v>3574</v>
      </c>
      <c r="D205" s="4" t="s">
        <v>2432</v>
      </c>
      <c r="E205" s="4" t="s">
        <v>9</v>
      </c>
      <c r="F205" s="5">
        <v>1.33</v>
      </c>
      <c r="G205" s="69">
        <f>F205*(1-Скидка_ROXELPRO)</f>
        <v>1.33</v>
      </c>
      <c r="H205" s="179"/>
      <c r="I205" s="69">
        <f>G205*H205</f>
        <v>0</v>
      </c>
      <c r="K205" s="91"/>
    </row>
    <row r="206" spans="1:11">
      <c r="A206" s="228">
        <v>5.8</v>
      </c>
      <c r="B206" s="128">
        <v>311854</v>
      </c>
      <c r="C206" s="4" t="s">
        <v>3575</v>
      </c>
      <c r="D206" s="4" t="s">
        <v>2433</v>
      </c>
      <c r="E206" s="4" t="s">
        <v>9</v>
      </c>
      <c r="F206" s="5">
        <v>2</v>
      </c>
      <c r="G206" s="69">
        <f>F206*(1-Скидка_ROXELPRO)</f>
        <v>2</v>
      </c>
      <c r="H206" s="179"/>
      <c r="I206" s="69">
        <f>G206*H206</f>
        <v>0</v>
      </c>
      <c r="K206" s="91"/>
    </row>
    <row r="207" spans="1:11">
      <c r="A207" s="228">
        <v>5.6</v>
      </c>
      <c r="B207" s="128">
        <v>311874</v>
      </c>
      <c r="C207" s="4" t="s">
        <v>3576</v>
      </c>
      <c r="D207" s="4" t="s">
        <v>2433</v>
      </c>
      <c r="E207" s="4" t="s">
        <v>9</v>
      </c>
      <c r="F207" s="5">
        <v>2.66</v>
      </c>
      <c r="G207" s="69">
        <f>F207*(1-Скидка_ROXELPRO)</f>
        <v>2.66</v>
      </c>
      <c r="H207" s="179"/>
      <c r="I207" s="69">
        <f>G207*H207</f>
        <v>0</v>
      </c>
      <c r="K207" s="91"/>
    </row>
    <row r="208" spans="1:11" ht="12.5" thickBot="1">
      <c r="A208" s="127"/>
      <c r="B208" s="297" t="s">
        <v>754</v>
      </c>
      <c r="C208" s="297"/>
      <c r="D208" s="297"/>
      <c r="E208" s="297"/>
      <c r="F208" s="298"/>
      <c r="G208" s="69"/>
      <c r="H208" s="179"/>
      <c r="I208" s="178"/>
      <c r="K208" s="91"/>
    </row>
    <row r="209" spans="1:11">
      <c r="A209" s="127">
        <v>0</v>
      </c>
      <c r="B209" s="128">
        <v>323023</v>
      </c>
      <c r="C209" s="4" t="s">
        <v>3355</v>
      </c>
      <c r="D209" s="4" t="s">
        <v>2468</v>
      </c>
      <c r="E209" s="4" t="s">
        <v>12</v>
      </c>
      <c r="F209" s="5">
        <v>8.18</v>
      </c>
      <c r="G209" s="69">
        <f t="shared" ref="G209:G217" si="22">F209*(1-Скидка_ROXELPRO)</f>
        <v>8.18</v>
      </c>
      <c r="H209" s="68"/>
      <c r="I209" s="69">
        <f t="shared" ref="I209:I217" si="23">G209*H209</f>
        <v>0</v>
      </c>
      <c r="K209" s="91"/>
    </row>
    <row r="210" spans="1:11">
      <c r="A210" s="127">
        <v>0</v>
      </c>
      <c r="B210" s="128">
        <v>324045</v>
      </c>
      <c r="C210" s="4" t="s">
        <v>3356</v>
      </c>
      <c r="D210" s="4" t="s">
        <v>2468</v>
      </c>
      <c r="E210" s="4" t="s">
        <v>12</v>
      </c>
      <c r="F210" s="5">
        <v>18.13</v>
      </c>
      <c r="G210" s="69">
        <f t="shared" si="22"/>
        <v>18.13</v>
      </c>
      <c r="H210" s="68"/>
      <c r="I210" s="69">
        <f t="shared" si="23"/>
        <v>0</v>
      </c>
      <c r="K210" s="91"/>
    </row>
    <row r="211" spans="1:11">
      <c r="A211" s="127">
        <v>0</v>
      </c>
      <c r="B211" s="128">
        <v>323063</v>
      </c>
      <c r="C211" s="4" t="s">
        <v>3357</v>
      </c>
      <c r="D211" s="4" t="s">
        <v>2468</v>
      </c>
      <c r="E211" s="4" t="s">
        <v>12</v>
      </c>
      <c r="F211" s="5">
        <v>23.85</v>
      </c>
      <c r="G211" s="69">
        <f t="shared" si="22"/>
        <v>23.85</v>
      </c>
      <c r="H211" s="68"/>
      <c r="I211" s="69">
        <f t="shared" si="23"/>
        <v>0</v>
      </c>
      <c r="K211" s="91"/>
    </row>
    <row r="212" spans="1:11">
      <c r="A212" s="127">
        <v>0</v>
      </c>
      <c r="B212" s="128">
        <v>323073</v>
      </c>
      <c r="C212" s="4" t="s">
        <v>3358</v>
      </c>
      <c r="D212" s="4" t="s">
        <v>2468</v>
      </c>
      <c r="E212" s="4" t="s">
        <v>12</v>
      </c>
      <c r="F212" s="5">
        <v>35.6</v>
      </c>
      <c r="G212" s="69">
        <f t="shared" si="22"/>
        <v>35.6</v>
      </c>
      <c r="H212" s="68"/>
      <c r="I212" s="69">
        <f t="shared" si="23"/>
        <v>0</v>
      </c>
      <c r="K212" s="91"/>
    </row>
    <row r="213" spans="1:11">
      <c r="A213" s="127">
        <v>0</v>
      </c>
      <c r="B213" s="128">
        <v>323083</v>
      </c>
      <c r="C213" s="4" t="s">
        <v>3359</v>
      </c>
      <c r="D213" s="4" t="s">
        <v>2468</v>
      </c>
      <c r="E213" s="4" t="s">
        <v>12</v>
      </c>
      <c r="F213" s="5">
        <v>47.32</v>
      </c>
      <c r="G213" s="69">
        <f t="shared" si="22"/>
        <v>47.32</v>
      </c>
      <c r="H213" s="68"/>
      <c r="I213" s="69">
        <f t="shared" si="23"/>
        <v>0</v>
      </c>
      <c r="K213" s="91"/>
    </row>
    <row r="214" spans="1:11">
      <c r="A214" s="127">
        <v>0</v>
      </c>
      <c r="B214" s="130">
        <v>324042</v>
      </c>
      <c r="C214" s="85" t="s">
        <v>3360</v>
      </c>
      <c r="D214" s="85" t="s">
        <v>2468</v>
      </c>
      <c r="E214" s="85" t="s">
        <v>12</v>
      </c>
      <c r="F214" s="139">
        <v>931.5</v>
      </c>
      <c r="G214" s="69">
        <f t="shared" si="22"/>
        <v>931.5</v>
      </c>
      <c r="H214" s="68"/>
      <c r="I214" s="69">
        <f t="shared" si="23"/>
        <v>0</v>
      </c>
      <c r="K214" s="91"/>
    </row>
    <row r="215" spans="1:11">
      <c r="A215" s="127">
        <v>0</v>
      </c>
      <c r="B215" s="130">
        <v>324062</v>
      </c>
      <c r="C215" s="85" t="s">
        <v>3361</v>
      </c>
      <c r="D215" s="85" t="s">
        <v>2468</v>
      </c>
      <c r="E215" s="85" t="s">
        <v>12</v>
      </c>
      <c r="F215" s="139">
        <v>1368.5</v>
      </c>
      <c r="G215" s="69">
        <f t="shared" si="22"/>
        <v>1368.5</v>
      </c>
      <c r="H215" s="68"/>
      <c r="I215" s="69">
        <f t="shared" si="23"/>
        <v>0</v>
      </c>
      <c r="K215" s="91"/>
    </row>
    <row r="216" spans="1:11">
      <c r="A216" s="127">
        <v>0</v>
      </c>
      <c r="B216" s="130">
        <v>324082</v>
      </c>
      <c r="C216" s="85" t="s">
        <v>3362</v>
      </c>
      <c r="D216" s="85" t="s">
        <v>2468</v>
      </c>
      <c r="E216" s="85" t="s">
        <v>12</v>
      </c>
      <c r="F216" s="139">
        <v>1863</v>
      </c>
      <c r="G216" s="69">
        <f t="shared" si="22"/>
        <v>1863</v>
      </c>
      <c r="H216" s="68"/>
      <c r="I216" s="69">
        <f t="shared" si="23"/>
        <v>0</v>
      </c>
      <c r="K216" s="91"/>
    </row>
    <row r="217" spans="1:11">
      <c r="A217" s="127">
        <v>0</v>
      </c>
      <c r="B217" s="130">
        <v>324092</v>
      </c>
      <c r="C217" s="85" t="s">
        <v>3363</v>
      </c>
      <c r="D217" s="85" t="s">
        <v>2468</v>
      </c>
      <c r="E217" s="85" t="s">
        <v>12</v>
      </c>
      <c r="F217" s="139">
        <v>2691</v>
      </c>
      <c r="G217" s="69">
        <f t="shared" si="22"/>
        <v>2691</v>
      </c>
      <c r="H217" s="68"/>
      <c r="I217" s="69">
        <f t="shared" si="23"/>
        <v>0</v>
      </c>
      <c r="K217" s="91"/>
    </row>
    <row r="218" spans="1:11" ht="12.5" thickBot="1">
      <c r="A218" s="127"/>
      <c r="B218" s="297" t="s">
        <v>3622</v>
      </c>
      <c r="C218" s="297"/>
      <c r="D218" s="297"/>
      <c r="E218" s="297"/>
      <c r="F218" s="298"/>
      <c r="G218" s="69"/>
      <c r="H218" s="68"/>
      <c r="I218" s="69"/>
      <c r="K218" s="91"/>
    </row>
    <row r="219" spans="1:11">
      <c r="A219" s="228">
        <v>3</v>
      </c>
      <c r="B219" s="128">
        <v>331210</v>
      </c>
      <c r="C219" s="4" t="s">
        <v>32</v>
      </c>
      <c r="D219" s="4" t="s">
        <v>2468</v>
      </c>
      <c r="E219" s="4" t="s">
        <v>12</v>
      </c>
      <c r="F219" s="5">
        <v>46.92</v>
      </c>
      <c r="G219" s="69">
        <f t="shared" ref="G219:G246" si="24">F219*(1-Скидка_ROXELPRO)</f>
        <v>46.92</v>
      </c>
      <c r="H219" s="68"/>
      <c r="I219" s="69">
        <f t="shared" ref="I219:I246" si="25">G219*H219</f>
        <v>0</v>
      </c>
    </row>
    <row r="220" spans="1:11">
      <c r="A220" s="228">
        <v>3</v>
      </c>
      <c r="B220" s="128">
        <v>331220</v>
      </c>
      <c r="C220" s="4" t="s">
        <v>33</v>
      </c>
      <c r="D220" s="4" t="s">
        <v>2468</v>
      </c>
      <c r="E220" s="4" t="s">
        <v>12</v>
      </c>
      <c r="F220" s="5">
        <v>57.62</v>
      </c>
      <c r="G220" s="69">
        <f t="shared" si="24"/>
        <v>57.62</v>
      </c>
      <c r="H220" s="68"/>
      <c r="I220" s="69">
        <f t="shared" si="25"/>
        <v>0</v>
      </c>
    </row>
    <row r="221" spans="1:11">
      <c r="A221" s="228">
        <v>3</v>
      </c>
      <c r="B221" s="128">
        <v>332211</v>
      </c>
      <c r="C221" s="4" t="s">
        <v>34</v>
      </c>
      <c r="D221" s="4" t="s">
        <v>2468</v>
      </c>
      <c r="E221" s="4" t="s">
        <v>12</v>
      </c>
      <c r="F221" s="5">
        <v>49.3</v>
      </c>
      <c r="G221" s="69">
        <f t="shared" si="24"/>
        <v>49.3</v>
      </c>
      <c r="H221" s="68"/>
      <c r="I221" s="69">
        <f t="shared" si="25"/>
        <v>0</v>
      </c>
    </row>
    <row r="222" spans="1:11">
      <c r="A222" s="228">
        <v>3</v>
      </c>
      <c r="B222" s="128">
        <v>332221</v>
      </c>
      <c r="C222" s="4" t="s">
        <v>35</v>
      </c>
      <c r="D222" s="4" t="s">
        <v>2468</v>
      </c>
      <c r="E222" s="4" t="s">
        <v>12</v>
      </c>
      <c r="F222" s="5">
        <v>61.2</v>
      </c>
      <c r="G222" s="69">
        <f t="shared" si="24"/>
        <v>61.2</v>
      </c>
      <c r="H222" s="68"/>
      <c r="I222" s="69">
        <f t="shared" si="25"/>
        <v>0</v>
      </c>
    </row>
    <row r="223" spans="1:11">
      <c r="A223" s="228">
        <v>3</v>
      </c>
      <c r="B223" s="128">
        <v>333310</v>
      </c>
      <c r="C223" s="4" t="s">
        <v>36</v>
      </c>
      <c r="D223" s="4" t="s">
        <v>2468</v>
      </c>
      <c r="E223" s="4" t="s">
        <v>12</v>
      </c>
      <c r="F223" s="5">
        <v>33.659999999999997</v>
      </c>
      <c r="G223" s="69">
        <f t="shared" si="24"/>
        <v>33.659999999999997</v>
      </c>
      <c r="H223" s="68"/>
      <c r="I223" s="69">
        <f t="shared" si="25"/>
        <v>0</v>
      </c>
    </row>
    <row r="224" spans="1:11">
      <c r="A224" s="228">
        <v>3</v>
      </c>
      <c r="B224" s="128">
        <v>333311</v>
      </c>
      <c r="C224" s="4" t="s">
        <v>37</v>
      </c>
      <c r="D224" s="4" t="s">
        <v>2468</v>
      </c>
      <c r="E224" s="4" t="s">
        <v>12</v>
      </c>
      <c r="F224" s="5">
        <v>44.88</v>
      </c>
      <c r="G224" s="69">
        <f t="shared" si="24"/>
        <v>44.88</v>
      </c>
      <c r="H224" s="68"/>
      <c r="I224" s="69">
        <f t="shared" si="25"/>
        <v>0</v>
      </c>
    </row>
    <row r="225" spans="1:11">
      <c r="A225" s="228">
        <v>3</v>
      </c>
      <c r="B225" s="128">
        <v>333322</v>
      </c>
      <c r="C225" s="3" t="s">
        <v>5002</v>
      </c>
      <c r="D225" s="4" t="s">
        <v>2468</v>
      </c>
      <c r="E225" s="4" t="s">
        <v>12</v>
      </c>
      <c r="F225" s="5">
        <v>35.729999999999997</v>
      </c>
      <c r="G225" s="69">
        <f t="shared" si="24"/>
        <v>35.729999999999997</v>
      </c>
      <c r="H225" s="68"/>
      <c r="I225" s="69">
        <f t="shared" si="25"/>
        <v>0</v>
      </c>
    </row>
    <row r="226" spans="1:11">
      <c r="A226" s="228">
        <v>2.9</v>
      </c>
      <c r="B226" s="128">
        <v>333432</v>
      </c>
      <c r="C226" s="3" t="s">
        <v>3561</v>
      </c>
      <c r="D226" s="4" t="s">
        <v>2468</v>
      </c>
      <c r="E226" s="4" t="s">
        <v>12</v>
      </c>
      <c r="F226" s="5">
        <v>20.52</v>
      </c>
      <c r="G226" s="69">
        <f t="shared" ref="G226:G231" si="26">F226*(1-Скидка_ROXELPRO)</f>
        <v>20.52</v>
      </c>
      <c r="H226" s="68"/>
      <c r="I226" s="69">
        <f t="shared" si="25"/>
        <v>0</v>
      </c>
    </row>
    <row r="227" spans="1:11">
      <c r="A227" s="228">
        <v>2.7</v>
      </c>
      <c r="B227" s="128">
        <v>334315</v>
      </c>
      <c r="C227" s="3" t="s">
        <v>3202</v>
      </c>
      <c r="D227" s="4" t="s">
        <v>2469</v>
      </c>
      <c r="E227" s="4" t="s">
        <v>9</v>
      </c>
      <c r="F227" s="5">
        <v>0.76</v>
      </c>
      <c r="G227" s="69">
        <f t="shared" si="26"/>
        <v>0.76</v>
      </c>
      <c r="H227" s="68"/>
      <c r="I227" s="69">
        <f t="shared" si="25"/>
        <v>0</v>
      </c>
    </row>
    <row r="228" spans="1:11">
      <c r="A228" s="228">
        <v>2.9</v>
      </c>
      <c r="B228" s="128">
        <v>334317</v>
      </c>
      <c r="C228" s="3" t="s">
        <v>3184</v>
      </c>
      <c r="D228" s="4" t="s">
        <v>2469</v>
      </c>
      <c r="E228" s="4" t="s">
        <v>9</v>
      </c>
      <c r="F228" s="5">
        <v>1.08</v>
      </c>
      <c r="G228" s="69">
        <f t="shared" si="26"/>
        <v>1.08</v>
      </c>
      <c r="H228" s="68"/>
      <c r="I228" s="69">
        <f t="shared" si="25"/>
        <v>0</v>
      </c>
    </row>
    <row r="229" spans="1:11">
      <c r="A229" s="228">
        <v>3.3</v>
      </c>
      <c r="B229" s="128">
        <v>334327</v>
      </c>
      <c r="C229" s="3" t="s">
        <v>3206</v>
      </c>
      <c r="D229" s="4" t="s">
        <v>2433</v>
      </c>
      <c r="E229" s="4" t="s">
        <v>9</v>
      </c>
      <c r="F229" s="5">
        <v>1.25</v>
      </c>
      <c r="G229" s="69">
        <f t="shared" si="26"/>
        <v>1.25</v>
      </c>
      <c r="H229" s="68"/>
      <c r="I229" s="69">
        <f t="shared" si="25"/>
        <v>0</v>
      </c>
    </row>
    <row r="230" spans="1:11">
      <c r="A230" s="228">
        <v>3.1</v>
      </c>
      <c r="B230" s="128">
        <v>334425</v>
      </c>
      <c r="C230" s="4" t="s">
        <v>3193</v>
      </c>
      <c r="D230" s="4" t="s">
        <v>2469</v>
      </c>
      <c r="E230" s="4" t="s">
        <v>9</v>
      </c>
      <c r="F230" s="5">
        <v>0.67</v>
      </c>
      <c r="G230" s="69">
        <f t="shared" si="26"/>
        <v>0.67</v>
      </c>
      <c r="H230" s="68"/>
      <c r="I230" s="69">
        <f t="shared" si="25"/>
        <v>0</v>
      </c>
    </row>
    <row r="231" spans="1:11">
      <c r="A231" s="228">
        <v>3.3</v>
      </c>
      <c r="B231" s="128">
        <v>334427</v>
      </c>
      <c r="C231" s="4" t="s">
        <v>3185</v>
      </c>
      <c r="D231" s="4" t="s">
        <v>2469</v>
      </c>
      <c r="E231" s="4" t="s">
        <v>9</v>
      </c>
      <c r="F231" s="5">
        <v>0.94</v>
      </c>
      <c r="G231" s="69">
        <f t="shared" si="26"/>
        <v>0.94</v>
      </c>
      <c r="H231" s="68"/>
      <c r="I231" s="69">
        <f t="shared" si="25"/>
        <v>0</v>
      </c>
    </row>
    <row r="232" spans="1:11">
      <c r="A232" s="228">
        <v>3</v>
      </c>
      <c r="B232" s="128">
        <v>336214</v>
      </c>
      <c r="C232" s="3" t="s">
        <v>38</v>
      </c>
      <c r="D232" s="4" t="s">
        <v>2440</v>
      </c>
      <c r="E232" s="4" t="s">
        <v>9</v>
      </c>
      <c r="F232" s="5">
        <v>3.48</v>
      </c>
      <c r="G232" s="69">
        <f t="shared" si="24"/>
        <v>3.48</v>
      </c>
      <c r="H232" s="68"/>
      <c r="I232" s="69">
        <f t="shared" si="25"/>
        <v>0</v>
      </c>
    </row>
    <row r="233" spans="1:11">
      <c r="A233" s="228">
        <v>2.7</v>
      </c>
      <c r="B233" s="128">
        <v>336224</v>
      </c>
      <c r="C233" s="3" t="s">
        <v>39</v>
      </c>
      <c r="D233" s="4" t="s">
        <v>2440</v>
      </c>
      <c r="E233" s="4" t="s">
        <v>9</v>
      </c>
      <c r="F233" s="5">
        <v>3.76</v>
      </c>
      <c r="G233" s="69">
        <f t="shared" si="24"/>
        <v>3.76</v>
      </c>
      <c r="H233" s="68"/>
      <c r="I233" s="69">
        <f t="shared" si="25"/>
        <v>0</v>
      </c>
    </row>
    <row r="234" spans="1:11">
      <c r="A234" s="228">
        <v>2.9</v>
      </c>
      <c r="B234" s="128">
        <v>336234</v>
      </c>
      <c r="C234" s="4" t="s">
        <v>40</v>
      </c>
      <c r="D234" s="4" t="s">
        <v>2469</v>
      </c>
      <c r="E234" s="4" t="s">
        <v>9</v>
      </c>
      <c r="F234" s="5">
        <v>4.26</v>
      </c>
      <c r="G234" s="69">
        <f t="shared" si="24"/>
        <v>4.26</v>
      </c>
      <c r="H234" s="68"/>
      <c r="I234" s="69">
        <f t="shared" si="25"/>
        <v>0</v>
      </c>
    </row>
    <row r="235" spans="1:11">
      <c r="A235" s="228">
        <v>2.9</v>
      </c>
      <c r="B235" s="128">
        <v>336244</v>
      </c>
      <c r="C235" s="4" t="s">
        <v>41</v>
      </c>
      <c r="D235" s="4" t="s">
        <v>2469</v>
      </c>
      <c r="E235" s="4" t="s">
        <v>9</v>
      </c>
      <c r="F235" s="5">
        <v>4.9000000000000004</v>
      </c>
      <c r="G235" s="69">
        <f t="shared" si="24"/>
        <v>4.9000000000000004</v>
      </c>
      <c r="H235" s="68"/>
      <c r="I235" s="69">
        <f t="shared" si="25"/>
        <v>0</v>
      </c>
    </row>
    <row r="236" spans="1:11">
      <c r="A236" s="228">
        <v>3</v>
      </c>
      <c r="B236" s="128">
        <v>336264</v>
      </c>
      <c r="C236" s="4" t="s">
        <v>42</v>
      </c>
      <c r="D236" s="4" t="s">
        <v>2469</v>
      </c>
      <c r="E236" s="4" t="s">
        <v>9</v>
      </c>
      <c r="F236" s="5">
        <v>6.18</v>
      </c>
      <c r="G236" s="69">
        <f t="shared" si="24"/>
        <v>6.18</v>
      </c>
      <c r="H236" s="68"/>
      <c r="I236" s="69">
        <f t="shared" si="25"/>
        <v>0</v>
      </c>
    </row>
    <row r="237" spans="1:11">
      <c r="A237" s="228">
        <v>2.8</v>
      </c>
      <c r="B237" s="128">
        <v>336272</v>
      </c>
      <c r="C237" s="4" t="s">
        <v>43</v>
      </c>
      <c r="D237" s="4" t="s">
        <v>2469</v>
      </c>
      <c r="E237" s="4" t="s">
        <v>9</v>
      </c>
      <c r="F237" s="5">
        <v>6.67</v>
      </c>
      <c r="G237" s="69">
        <f t="shared" si="24"/>
        <v>6.67</v>
      </c>
      <c r="H237" s="68"/>
      <c r="I237" s="69">
        <f t="shared" si="25"/>
        <v>0</v>
      </c>
    </row>
    <row r="238" spans="1:11" ht="12.5" thickBot="1">
      <c r="A238" s="127"/>
      <c r="B238" s="297" t="s">
        <v>3623</v>
      </c>
      <c r="C238" s="297"/>
      <c r="D238" s="297"/>
      <c r="E238" s="297"/>
      <c r="F238" s="298"/>
      <c r="G238" s="69"/>
      <c r="H238" s="68"/>
      <c r="I238" s="69"/>
    </row>
    <row r="239" spans="1:11">
      <c r="A239" s="228">
        <v>5.3</v>
      </c>
      <c r="B239" s="128">
        <v>341115</v>
      </c>
      <c r="C239" s="3" t="s">
        <v>3186</v>
      </c>
      <c r="D239" s="4" t="s">
        <v>3187</v>
      </c>
      <c r="E239" s="4" t="s">
        <v>9</v>
      </c>
      <c r="F239" s="5">
        <v>3.4</v>
      </c>
      <c r="G239" s="69">
        <f>F239*(1-Скидка_ROXELPRO)</f>
        <v>3.4</v>
      </c>
      <c r="H239" s="68"/>
      <c r="I239" s="69">
        <f t="shared" si="25"/>
        <v>0</v>
      </c>
      <c r="K239" s="91"/>
    </row>
    <row r="240" spans="1:11">
      <c r="A240" s="228">
        <v>5.3</v>
      </c>
      <c r="B240" s="128">
        <v>341125</v>
      </c>
      <c r="C240" s="3" t="s">
        <v>44</v>
      </c>
      <c r="D240" s="4" t="s">
        <v>2436</v>
      </c>
      <c r="E240" s="4" t="s">
        <v>9</v>
      </c>
      <c r="F240" s="5">
        <v>5.76</v>
      </c>
      <c r="G240" s="69">
        <f t="shared" si="24"/>
        <v>5.76</v>
      </c>
      <c r="H240" s="68"/>
      <c r="I240" s="69">
        <f t="shared" si="25"/>
        <v>0</v>
      </c>
    </row>
    <row r="241" spans="1:11">
      <c r="A241" s="228">
        <v>5.5</v>
      </c>
      <c r="B241" s="128">
        <v>341225</v>
      </c>
      <c r="C241" s="3" t="s">
        <v>45</v>
      </c>
      <c r="D241" s="4" t="s">
        <v>2234</v>
      </c>
      <c r="E241" s="4" t="s">
        <v>9</v>
      </c>
      <c r="F241" s="5">
        <v>5.73</v>
      </c>
      <c r="G241" s="69">
        <f t="shared" si="24"/>
        <v>5.73</v>
      </c>
      <c r="H241" s="68"/>
      <c r="I241" s="69">
        <f t="shared" si="25"/>
        <v>0</v>
      </c>
    </row>
    <row r="242" spans="1:11">
      <c r="A242" s="228">
        <v>5</v>
      </c>
      <c r="B242" s="128">
        <v>342162</v>
      </c>
      <c r="C242" s="4" t="s">
        <v>3188</v>
      </c>
      <c r="D242" s="4" t="s">
        <v>3189</v>
      </c>
      <c r="E242" s="4" t="s">
        <v>9</v>
      </c>
      <c r="F242" s="5">
        <v>15.39</v>
      </c>
      <c r="G242" s="69">
        <f>F242*(1-Скидка_ROXELPRO)</f>
        <v>15.39</v>
      </c>
      <c r="H242" s="68"/>
      <c r="I242" s="69">
        <f t="shared" si="25"/>
        <v>0</v>
      </c>
      <c r="K242" s="91"/>
    </row>
    <row r="243" spans="1:11">
      <c r="A243" s="228">
        <v>5</v>
      </c>
      <c r="B243" s="128">
        <v>343125</v>
      </c>
      <c r="C243" s="4" t="s">
        <v>46</v>
      </c>
      <c r="D243" s="4" t="s">
        <v>2433</v>
      </c>
      <c r="E243" s="4" t="s">
        <v>9</v>
      </c>
      <c r="F243" s="5">
        <v>13.05</v>
      </c>
      <c r="G243" s="69">
        <f t="shared" si="24"/>
        <v>13.05</v>
      </c>
      <c r="H243" s="68"/>
      <c r="I243" s="69">
        <f t="shared" si="25"/>
        <v>0</v>
      </c>
    </row>
    <row r="244" spans="1:11">
      <c r="A244" s="228">
        <v>5.0999999999999996</v>
      </c>
      <c r="B244" s="128">
        <v>344152</v>
      </c>
      <c r="C244" s="4" t="s">
        <v>47</v>
      </c>
      <c r="D244" s="4" t="s">
        <v>2313</v>
      </c>
      <c r="E244" s="4" t="s">
        <v>9</v>
      </c>
      <c r="F244" s="5">
        <v>16.510000000000002</v>
      </c>
      <c r="G244" s="69">
        <f t="shared" si="24"/>
        <v>16.510000000000002</v>
      </c>
      <c r="H244" s="68"/>
      <c r="I244" s="69">
        <f t="shared" si="25"/>
        <v>0</v>
      </c>
    </row>
    <row r="245" spans="1:11">
      <c r="A245" s="228">
        <v>5</v>
      </c>
      <c r="B245" s="128">
        <v>348153</v>
      </c>
      <c r="C245" s="4" t="s">
        <v>3190</v>
      </c>
      <c r="D245" s="4" t="s">
        <v>3189</v>
      </c>
      <c r="E245" s="4" t="s">
        <v>9</v>
      </c>
      <c r="F245" s="5">
        <v>27.78</v>
      </c>
      <c r="G245" s="69">
        <f>F245*(1-Скидка_ROXELPRO)</f>
        <v>27.78</v>
      </c>
      <c r="H245" s="68"/>
      <c r="I245" s="69">
        <f t="shared" si="25"/>
        <v>0</v>
      </c>
      <c r="K245" s="91"/>
    </row>
    <row r="246" spans="1:11">
      <c r="A246" s="228">
        <v>10.8</v>
      </c>
      <c r="B246" s="128">
        <v>351213</v>
      </c>
      <c r="C246" s="4" t="s">
        <v>48</v>
      </c>
      <c r="D246" s="4" t="s">
        <v>2470</v>
      </c>
      <c r="E246" s="4" t="s">
        <v>9</v>
      </c>
      <c r="F246" s="5">
        <v>18.54</v>
      </c>
      <c r="G246" s="69">
        <f t="shared" si="24"/>
        <v>18.54</v>
      </c>
      <c r="H246" s="68"/>
      <c r="I246" s="69">
        <f t="shared" si="25"/>
        <v>0</v>
      </c>
    </row>
    <row r="247" spans="1:11">
      <c r="A247" s="228">
        <v>4.3</v>
      </c>
      <c r="B247" s="128">
        <v>398634</v>
      </c>
      <c r="C247" s="4" t="s">
        <v>3737</v>
      </c>
      <c r="D247" s="4" t="s">
        <v>2466</v>
      </c>
      <c r="E247" s="4" t="s">
        <v>9</v>
      </c>
      <c r="F247" s="5">
        <v>8.16</v>
      </c>
      <c r="G247" s="69">
        <f>F247*(1-Скидка_ROXELPRO)</f>
        <v>8.16</v>
      </c>
      <c r="H247" s="68"/>
      <c r="I247" s="69">
        <f>G247*H247</f>
        <v>0</v>
      </c>
    </row>
    <row r="248" spans="1:11">
      <c r="A248" s="127">
        <v>0</v>
      </c>
      <c r="B248" s="128">
        <v>399610</v>
      </c>
      <c r="C248" s="4" t="s">
        <v>3738</v>
      </c>
      <c r="D248" s="4" t="s">
        <v>2475</v>
      </c>
      <c r="E248" s="4" t="s">
        <v>9</v>
      </c>
      <c r="F248" s="5">
        <v>0.9</v>
      </c>
      <c r="G248" s="69">
        <f>F248*(1-Скидка_ROXELPRO)</f>
        <v>0.9</v>
      </c>
      <c r="H248" s="68"/>
      <c r="I248" s="69">
        <f>G248*H248</f>
        <v>0</v>
      </c>
    </row>
    <row r="249" spans="1:11" ht="12.5" thickBot="1">
      <c r="A249" s="127"/>
      <c r="B249" s="297" t="s">
        <v>49</v>
      </c>
      <c r="C249" s="297"/>
      <c r="D249" s="297"/>
      <c r="E249" s="297"/>
      <c r="F249" s="298"/>
      <c r="G249" s="69"/>
      <c r="H249" s="68"/>
      <c r="I249" s="69"/>
    </row>
    <row r="250" spans="1:11" ht="12.5" thickBot="1">
      <c r="A250" s="127"/>
      <c r="B250" s="297" t="s">
        <v>3724</v>
      </c>
      <c r="C250" s="297"/>
      <c r="D250" s="297"/>
      <c r="E250" s="297"/>
      <c r="F250" s="298"/>
      <c r="G250" s="69"/>
      <c r="H250" s="68"/>
      <c r="I250" s="69"/>
    </row>
    <row r="251" spans="1:11">
      <c r="A251" s="127">
        <v>0</v>
      </c>
      <c r="B251" s="131">
        <v>463842</v>
      </c>
      <c r="C251" s="6" t="s">
        <v>5086</v>
      </c>
      <c r="D251" s="6" t="s">
        <v>2427</v>
      </c>
      <c r="E251" s="6" t="s">
        <v>9</v>
      </c>
      <c r="F251" s="7">
        <v>13.02</v>
      </c>
      <c r="G251" s="69">
        <f>F251*(1-Скидка_ROXELPRO)</f>
        <v>13.02</v>
      </c>
      <c r="H251" s="68"/>
      <c r="I251" s="69">
        <f>G251*H251</f>
        <v>0</v>
      </c>
    </row>
    <row r="252" spans="1:11">
      <c r="A252" s="127">
        <v>0</v>
      </c>
      <c r="B252" s="131">
        <v>463843</v>
      </c>
      <c r="C252" s="6" t="s">
        <v>5006</v>
      </c>
      <c r="D252" s="6" t="s">
        <v>2427</v>
      </c>
      <c r="E252" s="6" t="s">
        <v>9</v>
      </c>
      <c r="F252" s="7">
        <v>13.02</v>
      </c>
      <c r="G252" s="69">
        <f>F252*(1-Скидка_ROXELPRO)</f>
        <v>13.02</v>
      </c>
      <c r="H252" s="68"/>
      <c r="I252" s="69">
        <f>G252*H252</f>
        <v>0</v>
      </c>
    </row>
    <row r="253" spans="1:11">
      <c r="A253" s="127">
        <v>0</v>
      </c>
      <c r="B253" s="131">
        <v>464342</v>
      </c>
      <c r="C253" s="6" t="s">
        <v>3717</v>
      </c>
      <c r="D253" s="6" t="s">
        <v>2427</v>
      </c>
      <c r="E253" s="6" t="s">
        <v>9</v>
      </c>
      <c r="F253" s="7">
        <v>9.0500000000000007</v>
      </c>
      <c r="G253" s="69">
        <f t="shared" ref="G253:G270" si="27">F253*(1-Скидка_ROXELPRO)</f>
        <v>9.0500000000000007</v>
      </c>
      <c r="H253" s="68"/>
      <c r="I253" s="69">
        <f t="shared" ref="I253:I259" si="28">G253*H253</f>
        <v>0</v>
      </c>
    </row>
    <row r="254" spans="1:11">
      <c r="A254" s="127">
        <v>0</v>
      </c>
      <c r="B254" s="131">
        <v>464343</v>
      </c>
      <c r="C254" s="6" t="s">
        <v>3718</v>
      </c>
      <c r="D254" s="6" t="s">
        <v>2427</v>
      </c>
      <c r="E254" s="6" t="s">
        <v>9</v>
      </c>
      <c r="F254" s="7">
        <v>9.0500000000000007</v>
      </c>
      <c r="G254" s="69">
        <f t="shared" si="27"/>
        <v>9.0500000000000007</v>
      </c>
      <c r="H254" s="68"/>
      <c r="I254" s="69">
        <f t="shared" si="28"/>
        <v>0</v>
      </c>
    </row>
    <row r="255" spans="1:11">
      <c r="A255" s="127">
        <v>0</v>
      </c>
      <c r="B255" s="131">
        <v>464422</v>
      </c>
      <c r="C255" s="6" t="s">
        <v>50</v>
      </c>
      <c r="D255" s="6" t="s">
        <v>2427</v>
      </c>
      <c r="E255" s="6" t="s">
        <v>9</v>
      </c>
      <c r="F255" s="7">
        <v>8.57</v>
      </c>
      <c r="G255" s="69">
        <f t="shared" si="27"/>
        <v>8.57</v>
      </c>
      <c r="H255" s="68"/>
      <c r="I255" s="69">
        <f t="shared" si="28"/>
        <v>0</v>
      </c>
    </row>
    <row r="256" spans="1:11">
      <c r="A256" s="127">
        <v>0</v>
      </c>
      <c r="B256" s="131">
        <v>464423</v>
      </c>
      <c r="C256" s="6" t="s">
        <v>51</v>
      </c>
      <c r="D256" s="6" t="s">
        <v>2427</v>
      </c>
      <c r="E256" s="6" t="s">
        <v>9</v>
      </c>
      <c r="F256" s="7">
        <v>8.57</v>
      </c>
      <c r="G256" s="69">
        <f t="shared" si="27"/>
        <v>8.57</v>
      </c>
      <c r="H256" s="68"/>
      <c r="I256" s="69">
        <f t="shared" si="28"/>
        <v>0</v>
      </c>
    </row>
    <row r="257" spans="1:9">
      <c r="A257" s="228">
        <v>23.1</v>
      </c>
      <c r="B257" s="131">
        <v>464441</v>
      </c>
      <c r="C257" s="6" t="s">
        <v>3719</v>
      </c>
      <c r="D257" s="6" t="s">
        <v>2427</v>
      </c>
      <c r="E257" s="6" t="s">
        <v>9</v>
      </c>
      <c r="F257" s="7">
        <v>10.38</v>
      </c>
      <c r="G257" s="69">
        <f t="shared" si="27"/>
        <v>10.38</v>
      </c>
      <c r="H257" s="68"/>
      <c r="I257" s="69">
        <f t="shared" si="28"/>
        <v>0</v>
      </c>
    </row>
    <row r="258" spans="1:9">
      <c r="A258" s="127">
        <v>0</v>
      </c>
      <c r="B258" s="131">
        <v>464442</v>
      </c>
      <c r="C258" s="6" t="s">
        <v>52</v>
      </c>
      <c r="D258" s="6" t="s">
        <v>2427</v>
      </c>
      <c r="E258" s="6" t="s">
        <v>9</v>
      </c>
      <c r="F258" s="7">
        <v>10.14</v>
      </c>
      <c r="G258" s="69">
        <f t="shared" si="27"/>
        <v>10.14</v>
      </c>
      <c r="H258" s="68"/>
      <c r="I258" s="69">
        <f t="shared" si="28"/>
        <v>0</v>
      </c>
    </row>
    <row r="259" spans="1:9">
      <c r="A259" s="127">
        <v>0</v>
      </c>
      <c r="B259" s="131">
        <v>464443</v>
      </c>
      <c r="C259" s="6" t="s">
        <v>53</v>
      </c>
      <c r="D259" s="6" t="s">
        <v>2427</v>
      </c>
      <c r="E259" s="6" t="s">
        <v>9</v>
      </c>
      <c r="F259" s="7">
        <v>10.14</v>
      </c>
      <c r="G259" s="69">
        <f t="shared" si="27"/>
        <v>10.14</v>
      </c>
      <c r="H259" s="68"/>
      <c r="I259" s="69">
        <f t="shared" si="28"/>
        <v>0</v>
      </c>
    </row>
    <row r="260" spans="1:9">
      <c r="A260" s="127">
        <v>0</v>
      </c>
      <c r="B260" s="131">
        <v>464841</v>
      </c>
      <c r="C260" s="6" t="s">
        <v>5046</v>
      </c>
      <c r="D260" s="6" t="s">
        <v>2427</v>
      </c>
      <c r="E260" s="6" t="s">
        <v>9</v>
      </c>
      <c r="F260" s="7">
        <v>8.82</v>
      </c>
      <c r="G260" s="69">
        <f>F260*(1-Скидка_ROXELPRO)</f>
        <v>8.82</v>
      </c>
      <c r="H260" s="68"/>
      <c r="I260" s="69">
        <f>G260*H260</f>
        <v>0</v>
      </c>
    </row>
    <row r="261" spans="1:9">
      <c r="A261" s="127">
        <v>0</v>
      </c>
      <c r="B261" s="131">
        <v>464842</v>
      </c>
      <c r="C261" s="6" t="s">
        <v>4864</v>
      </c>
      <c r="D261" s="6" t="s">
        <v>2427</v>
      </c>
      <c r="E261" s="6" t="s">
        <v>9</v>
      </c>
      <c r="F261" s="7">
        <v>8.6999999999999993</v>
      </c>
      <c r="G261" s="69">
        <f>F261*(1-Скидка_ROXELPRO)</f>
        <v>8.6999999999999993</v>
      </c>
      <c r="H261" s="68"/>
      <c r="I261" s="69">
        <f>G261*H261</f>
        <v>0</v>
      </c>
    </row>
    <row r="262" spans="1:9">
      <c r="A262" s="127">
        <v>0</v>
      </c>
      <c r="B262" s="131">
        <v>464843</v>
      </c>
      <c r="C262" s="6" t="s">
        <v>4865</v>
      </c>
      <c r="D262" s="6" t="s">
        <v>2427</v>
      </c>
      <c r="E262" s="6" t="s">
        <v>9</v>
      </c>
      <c r="F262" s="7">
        <v>8.41</v>
      </c>
      <c r="G262" s="69">
        <f>F262*(1-Скидка_ROXELPRO)</f>
        <v>8.41</v>
      </c>
      <c r="H262" s="68"/>
      <c r="I262" s="69">
        <f>G262*H262</f>
        <v>0</v>
      </c>
    </row>
    <row r="263" spans="1:9">
      <c r="A263" s="228">
        <v>8.6999999999999993</v>
      </c>
      <c r="B263" s="131">
        <v>465223</v>
      </c>
      <c r="C263" s="6" t="s">
        <v>3751</v>
      </c>
      <c r="D263" s="6" t="s">
        <v>2427</v>
      </c>
      <c r="E263" s="6" t="s">
        <v>9</v>
      </c>
      <c r="F263" s="7">
        <v>6.73</v>
      </c>
      <c r="G263" s="69">
        <f t="shared" si="27"/>
        <v>6.73</v>
      </c>
      <c r="H263" s="68"/>
      <c r="I263" s="69">
        <f t="shared" ref="I263:I270" si="29">G263*H263</f>
        <v>0</v>
      </c>
    </row>
    <row r="264" spans="1:9">
      <c r="A264" s="228">
        <v>7.8</v>
      </c>
      <c r="B264" s="131">
        <v>465243</v>
      </c>
      <c r="C264" s="6" t="s">
        <v>3752</v>
      </c>
      <c r="D264" s="6" t="s">
        <v>2427</v>
      </c>
      <c r="E264" s="6" t="s">
        <v>9</v>
      </c>
      <c r="F264" s="7">
        <v>7.98</v>
      </c>
      <c r="G264" s="69">
        <f t="shared" si="27"/>
        <v>7.98</v>
      </c>
      <c r="H264" s="68"/>
      <c r="I264" s="69">
        <f t="shared" si="29"/>
        <v>0</v>
      </c>
    </row>
    <row r="265" spans="1:9">
      <c r="A265" s="228">
        <v>5.5</v>
      </c>
      <c r="B265" s="131">
        <v>465343</v>
      </c>
      <c r="C265" s="6" t="s">
        <v>3753</v>
      </c>
      <c r="D265" s="6" t="s">
        <v>2427</v>
      </c>
      <c r="E265" s="6" t="s">
        <v>9</v>
      </c>
      <c r="F265" s="7">
        <v>6.49</v>
      </c>
      <c r="G265" s="69">
        <f t="shared" si="27"/>
        <v>6.49</v>
      </c>
      <c r="H265" s="68"/>
      <c r="I265" s="69">
        <f t="shared" si="29"/>
        <v>0</v>
      </c>
    </row>
    <row r="266" spans="1:9">
      <c r="A266" s="228">
        <v>28.2</v>
      </c>
      <c r="B266" s="131">
        <v>465444</v>
      </c>
      <c r="C266" s="6" t="s">
        <v>4842</v>
      </c>
      <c r="D266" s="6" t="s">
        <v>2427</v>
      </c>
      <c r="E266" s="6" t="s">
        <v>9</v>
      </c>
      <c r="F266" s="7">
        <v>10.55</v>
      </c>
      <c r="G266" s="69">
        <f>F266*(1-Скидка_ROXELPRO)</f>
        <v>10.55</v>
      </c>
      <c r="H266" s="68"/>
      <c r="I266" s="69">
        <f>G266*H266</f>
        <v>0</v>
      </c>
    </row>
    <row r="267" spans="1:9">
      <c r="A267" s="127">
        <v>0</v>
      </c>
      <c r="B267" s="131">
        <v>466322</v>
      </c>
      <c r="C267" s="6" t="s">
        <v>3720</v>
      </c>
      <c r="D267" s="6" t="s">
        <v>2427</v>
      </c>
      <c r="E267" s="6" t="s">
        <v>9</v>
      </c>
      <c r="F267" s="7">
        <v>8.57</v>
      </c>
      <c r="G267" s="69">
        <f t="shared" si="27"/>
        <v>8.57</v>
      </c>
      <c r="H267" s="68"/>
      <c r="I267" s="69">
        <f t="shared" si="29"/>
        <v>0</v>
      </c>
    </row>
    <row r="268" spans="1:9">
      <c r="A268" s="127">
        <v>0</v>
      </c>
      <c r="B268" s="131">
        <v>466324</v>
      </c>
      <c r="C268" s="6" t="s">
        <v>3721</v>
      </c>
      <c r="D268" s="6" t="s">
        <v>2427</v>
      </c>
      <c r="E268" s="6" t="s">
        <v>9</v>
      </c>
      <c r="F268" s="7">
        <v>11.89</v>
      </c>
      <c r="G268" s="69">
        <f t="shared" si="27"/>
        <v>11.89</v>
      </c>
      <c r="H268" s="68"/>
      <c r="I268" s="69">
        <f t="shared" si="29"/>
        <v>0</v>
      </c>
    </row>
    <row r="269" spans="1:9">
      <c r="A269" s="127">
        <v>0</v>
      </c>
      <c r="B269" s="131">
        <v>466342</v>
      </c>
      <c r="C269" s="6" t="s">
        <v>3722</v>
      </c>
      <c r="D269" s="6" t="s">
        <v>2427</v>
      </c>
      <c r="E269" s="6" t="s">
        <v>9</v>
      </c>
      <c r="F269" s="7">
        <v>8.93</v>
      </c>
      <c r="G269" s="69">
        <f t="shared" si="27"/>
        <v>8.93</v>
      </c>
      <c r="H269" s="68"/>
      <c r="I269" s="69">
        <f t="shared" si="29"/>
        <v>0</v>
      </c>
    </row>
    <row r="270" spans="1:9">
      <c r="A270" s="228">
        <v>10.3</v>
      </c>
      <c r="B270" s="131">
        <v>466344</v>
      </c>
      <c r="C270" s="6" t="s">
        <v>3723</v>
      </c>
      <c r="D270" s="6" t="s">
        <v>2427</v>
      </c>
      <c r="E270" s="6" t="s">
        <v>9</v>
      </c>
      <c r="F270" s="7">
        <v>13.2</v>
      </c>
      <c r="G270" s="69">
        <f t="shared" si="27"/>
        <v>13.2</v>
      </c>
      <c r="H270" s="68"/>
      <c r="I270" s="69">
        <f t="shared" si="29"/>
        <v>0</v>
      </c>
    </row>
    <row r="271" spans="1:9">
      <c r="A271" s="127">
        <v>0</v>
      </c>
      <c r="B271" s="131">
        <v>466824</v>
      </c>
      <c r="C271" s="6" t="s">
        <v>4866</v>
      </c>
      <c r="D271" s="6" t="s">
        <v>2427</v>
      </c>
      <c r="E271" s="6" t="s">
        <v>9</v>
      </c>
      <c r="F271" s="7">
        <v>8.61</v>
      </c>
      <c r="G271" s="69">
        <f>F271*(1-Скидка_ROXELPRO)</f>
        <v>8.61</v>
      </c>
      <c r="H271" s="68"/>
      <c r="I271" s="69">
        <f>G271*H271</f>
        <v>0</v>
      </c>
    </row>
    <row r="272" spans="1:9">
      <c r="A272" s="127">
        <v>0</v>
      </c>
      <c r="B272" s="131">
        <v>466964</v>
      </c>
      <c r="C272" s="6" t="s">
        <v>4644</v>
      </c>
      <c r="D272" s="6" t="s">
        <v>2427</v>
      </c>
      <c r="E272" s="6" t="s">
        <v>9</v>
      </c>
      <c r="F272" s="7">
        <v>1.43</v>
      </c>
      <c r="G272" s="69">
        <f>F272*(1-Скидка_ROXELPRO)</f>
        <v>1.43</v>
      </c>
      <c r="H272" s="68"/>
      <c r="I272" s="69">
        <f>G272*H272</f>
        <v>0</v>
      </c>
    </row>
    <row r="273" spans="1:9" ht="12.5" thickBot="1">
      <c r="A273" s="127"/>
      <c r="B273" s="297" t="s">
        <v>3624</v>
      </c>
      <c r="C273" s="297"/>
      <c r="D273" s="297"/>
      <c r="E273" s="297"/>
      <c r="F273" s="298"/>
      <c r="G273" s="69"/>
      <c r="H273" s="68"/>
      <c r="I273" s="69"/>
    </row>
    <row r="274" spans="1:9">
      <c r="A274" s="127">
        <v>0</v>
      </c>
      <c r="B274" s="131">
        <v>482305</v>
      </c>
      <c r="C274" s="6" t="s">
        <v>54</v>
      </c>
      <c r="D274" s="6" t="s">
        <v>2310</v>
      </c>
      <c r="E274" s="6" t="s">
        <v>9</v>
      </c>
      <c r="F274" s="7">
        <v>28.12</v>
      </c>
      <c r="G274" s="69">
        <f t="shared" ref="G274:G283" si="30">F274*(1-Скидка_ROXELPRO)</f>
        <v>28.12</v>
      </c>
      <c r="H274" s="68"/>
      <c r="I274" s="69">
        <f t="shared" ref="I274:I296" si="31">G274*H274</f>
        <v>0</v>
      </c>
    </row>
    <row r="275" spans="1:9">
      <c r="A275" s="127">
        <v>0</v>
      </c>
      <c r="B275" s="131">
        <v>482325</v>
      </c>
      <c r="C275" s="6" t="s">
        <v>2958</v>
      </c>
      <c r="D275" s="6" t="s">
        <v>2470</v>
      </c>
      <c r="E275" s="6" t="s">
        <v>9</v>
      </c>
      <c r="F275" s="7">
        <v>122.71</v>
      </c>
      <c r="G275" s="69">
        <f t="shared" si="30"/>
        <v>122.71</v>
      </c>
      <c r="H275" s="68"/>
      <c r="I275" s="69">
        <f t="shared" si="31"/>
        <v>0</v>
      </c>
    </row>
    <row r="276" spans="1:9" ht="12.5" thickBot="1">
      <c r="A276" s="127"/>
      <c r="B276" s="297" t="s">
        <v>3625</v>
      </c>
      <c r="C276" s="297"/>
      <c r="D276" s="297"/>
      <c r="E276" s="297"/>
      <c r="F276" s="298"/>
      <c r="G276" s="69"/>
      <c r="H276" s="68"/>
      <c r="I276" s="69"/>
    </row>
    <row r="277" spans="1:9">
      <c r="A277" s="228">
        <v>13.9</v>
      </c>
      <c r="B277" s="131">
        <v>491261</v>
      </c>
      <c r="C277" s="6" t="s">
        <v>2369</v>
      </c>
      <c r="D277" s="6" t="s">
        <v>2370</v>
      </c>
      <c r="E277" s="6" t="s">
        <v>76</v>
      </c>
      <c r="F277" s="7">
        <v>2.7</v>
      </c>
      <c r="G277" s="69">
        <f t="shared" si="30"/>
        <v>2.7</v>
      </c>
      <c r="H277" s="68"/>
      <c r="I277" s="69">
        <f t="shared" si="31"/>
        <v>0</v>
      </c>
    </row>
    <row r="278" spans="1:9">
      <c r="A278" s="127">
        <v>0</v>
      </c>
      <c r="B278" s="131">
        <v>491271</v>
      </c>
      <c r="C278" s="6" t="s">
        <v>4734</v>
      </c>
      <c r="D278" s="6" t="s">
        <v>2312</v>
      </c>
      <c r="E278" s="6" t="s">
        <v>9</v>
      </c>
      <c r="F278" s="7">
        <v>0.96</v>
      </c>
      <c r="G278" s="69">
        <f>F278*(1-Скидка_ROXELPRO)</f>
        <v>0.96</v>
      </c>
      <c r="H278" s="68"/>
      <c r="I278" s="69">
        <f>G278*H278</f>
        <v>0</v>
      </c>
    </row>
    <row r="279" spans="1:9">
      <c r="A279" s="228">
        <v>24.2</v>
      </c>
      <c r="B279" s="131">
        <v>492123</v>
      </c>
      <c r="C279" s="6" t="s">
        <v>3739</v>
      </c>
      <c r="D279" s="6" t="s">
        <v>3740</v>
      </c>
      <c r="E279" s="6" t="s">
        <v>9</v>
      </c>
      <c r="F279" s="7">
        <v>1.64</v>
      </c>
      <c r="G279" s="69">
        <f t="shared" si="30"/>
        <v>1.64</v>
      </c>
      <c r="H279" s="68"/>
      <c r="I279" s="69">
        <f t="shared" si="31"/>
        <v>0</v>
      </c>
    </row>
    <row r="280" spans="1:9">
      <c r="A280" s="127">
        <v>0</v>
      </c>
      <c r="B280" s="131">
        <v>492222</v>
      </c>
      <c r="C280" s="6" t="s">
        <v>3741</v>
      </c>
      <c r="D280" s="6" t="s">
        <v>2437</v>
      </c>
      <c r="E280" s="6" t="s">
        <v>1847</v>
      </c>
      <c r="F280" s="7">
        <v>4.4800000000000004</v>
      </c>
      <c r="G280" s="69">
        <f>F280*(1-Скидка_ROXELPRO)</f>
        <v>4.4800000000000004</v>
      </c>
      <c r="H280" s="68"/>
      <c r="I280" s="69">
        <f>G280*H280</f>
        <v>0</v>
      </c>
    </row>
    <row r="281" spans="1:9">
      <c r="A281" s="127">
        <v>0</v>
      </c>
      <c r="B281" s="131">
        <v>492242</v>
      </c>
      <c r="C281" s="6" t="s">
        <v>2199</v>
      </c>
      <c r="D281" s="6" t="s">
        <v>2437</v>
      </c>
      <c r="E281" s="6" t="s">
        <v>1847</v>
      </c>
      <c r="F281" s="7">
        <v>4.4800000000000004</v>
      </c>
      <c r="G281" s="69">
        <f t="shared" si="30"/>
        <v>4.4800000000000004</v>
      </c>
      <c r="H281" s="68"/>
      <c r="I281" s="69">
        <f t="shared" si="31"/>
        <v>0</v>
      </c>
    </row>
    <row r="282" spans="1:9">
      <c r="A282" s="127">
        <v>0</v>
      </c>
      <c r="B282" s="131">
        <v>492414</v>
      </c>
      <c r="C282" s="6" t="s">
        <v>2200</v>
      </c>
      <c r="D282" s="6" t="s">
        <v>2438</v>
      </c>
      <c r="E282" s="6" t="s">
        <v>1846</v>
      </c>
      <c r="F282" s="7">
        <v>107.63</v>
      </c>
      <c r="G282" s="69">
        <f t="shared" si="30"/>
        <v>107.63</v>
      </c>
      <c r="H282" s="68"/>
      <c r="I282" s="69">
        <f t="shared" si="31"/>
        <v>0</v>
      </c>
    </row>
    <row r="283" spans="1:9">
      <c r="A283" s="127">
        <v>0</v>
      </c>
      <c r="B283" s="131">
        <v>492452</v>
      </c>
      <c r="C283" s="6" t="s">
        <v>2201</v>
      </c>
      <c r="D283" s="6" t="s">
        <v>2434</v>
      </c>
      <c r="E283" s="6" t="s">
        <v>2439</v>
      </c>
      <c r="F283" s="7">
        <v>23.1</v>
      </c>
      <c r="G283" s="69">
        <f t="shared" si="30"/>
        <v>23.1</v>
      </c>
      <c r="H283" s="68"/>
      <c r="I283" s="69">
        <f t="shared" si="31"/>
        <v>0</v>
      </c>
    </row>
    <row r="284" spans="1:9">
      <c r="A284" s="127">
        <v>0</v>
      </c>
      <c r="B284" s="131">
        <v>493161</v>
      </c>
      <c r="C284" s="6" t="s">
        <v>55</v>
      </c>
      <c r="D284" s="6" t="s">
        <v>5094</v>
      </c>
      <c r="E284" s="6" t="s">
        <v>9</v>
      </c>
      <c r="F284" s="7">
        <v>0.59</v>
      </c>
      <c r="G284" s="69">
        <f t="shared" ref="G284:G296" si="32">F284*(1-Скидка_ROXELPRO)</f>
        <v>0.59</v>
      </c>
      <c r="H284" s="68"/>
      <c r="I284" s="69">
        <f t="shared" si="31"/>
        <v>0</v>
      </c>
    </row>
    <row r="285" spans="1:9">
      <c r="A285" s="127">
        <v>0</v>
      </c>
      <c r="B285" s="131">
        <v>493171</v>
      </c>
      <c r="C285" s="6" t="s">
        <v>2957</v>
      </c>
      <c r="D285" s="6" t="s">
        <v>5094</v>
      </c>
      <c r="E285" s="6" t="s">
        <v>9</v>
      </c>
      <c r="F285" s="7">
        <v>0.59</v>
      </c>
      <c r="G285" s="69">
        <f t="shared" si="32"/>
        <v>0.59</v>
      </c>
      <c r="H285" s="68"/>
      <c r="I285" s="69">
        <f t="shared" si="31"/>
        <v>0</v>
      </c>
    </row>
    <row r="286" spans="1:9">
      <c r="A286" s="127">
        <v>0</v>
      </c>
      <c r="B286" s="128">
        <v>493542</v>
      </c>
      <c r="C286" s="4" t="s">
        <v>3742</v>
      </c>
      <c r="D286" s="4" t="s">
        <v>4839</v>
      </c>
      <c r="E286" s="4" t="s">
        <v>1847</v>
      </c>
      <c r="F286" s="5">
        <v>6.12</v>
      </c>
      <c r="G286" s="69">
        <f t="shared" si="32"/>
        <v>6.12</v>
      </c>
      <c r="H286" s="68"/>
      <c r="I286" s="69">
        <f t="shared" si="31"/>
        <v>0</v>
      </c>
    </row>
    <row r="287" spans="1:9">
      <c r="A287" s="127">
        <v>0</v>
      </c>
      <c r="B287" s="128">
        <v>494212</v>
      </c>
      <c r="C287" s="4" t="s">
        <v>56</v>
      </c>
      <c r="D287" s="4" t="s">
        <v>2440</v>
      </c>
      <c r="E287" s="4" t="s">
        <v>9</v>
      </c>
      <c r="F287" s="5">
        <v>23.11</v>
      </c>
      <c r="G287" s="69">
        <f t="shared" si="32"/>
        <v>23.11</v>
      </c>
      <c r="H287" s="68"/>
      <c r="I287" s="69">
        <f t="shared" si="31"/>
        <v>0</v>
      </c>
    </row>
    <row r="288" spans="1:9">
      <c r="A288" s="127">
        <v>0</v>
      </c>
      <c r="B288" s="128">
        <v>494292</v>
      </c>
      <c r="C288" s="4" t="s">
        <v>4668</v>
      </c>
      <c r="D288" s="4" t="s">
        <v>4669</v>
      </c>
      <c r="E288" s="4" t="s">
        <v>76</v>
      </c>
      <c r="F288" s="5">
        <v>2.2999999999999998</v>
      </c>
      <c r="G288" s="69">
        <f t="shared" si="32"/>
        <v>2.2999999999999998</v>
      </c>
      <c r="H288" s="68"/>
      <c r="I288" s="69">
        <f t="shared" si="31"/>
        <v>0</v>
      </c>
    </row>
    <row r="289" spans="1:9">
      <c r="A289" s="127">
        <v>0</v>
      </c>
      <c r="B289" s="128">
        <v>495191</v>
      </c>
      <c r="C289" s="4" t="s">
        <v>4735</v>
      </c>
      <c r="D289" s="4" t="s">
        <v>2313</v>
      </c>
      <c r="E289" s="4" t="s">
        <v>1844</v>
      </c>
      <c r="F289" s="5">
        <v>9.77</v>
      </c>
      <c r="G289" s="69">
        <f>F289*(1-Скидка_ROXELPRO)</f>
        <v>9.77</v>
      </c>
      <c r="H289" s="68"/>
      <c r="I289" s="69">
        <f>G289*H289</f>
        <v>0</v>
      </c>
    </row>
    <row r="290" spans="1:9">
      <c r="A290" s="127">
        <v>0</v>
      </c>
      <c r="B290" s="128">
        <v>495512</v>
      </c>
      <c r="C290" s="4" t="s">
        <v>3848</v>
      </c>
      <c r="D290" s="4" t="s">
        <v>2470</v>
      </c>
      <c r="E290" s="4" t="s">
        <v>9</v>
      </c>
      <c r="F290" s="5">
        <v>31.48</v>
      </c>
      <c r="G290" s="69">
        <f>F290*(1-Скидка_ROXELPRO)</f>
        <v>31.48</v>
      </c>
      <c r="H290" s="68"/>
      <c r="I290" s="69">
        <f>G290*H290</f>
        <v>0</v>
      </c>
    </row>
    <row r="291" spans="1:9">
      <c r="A291" s="228">
        <v>18.2</v>
      </c>
      <c r="B291" s="128">
        <v>499125</v>
      </c>
      <c r="C291" s="4" t="s">
        <v>2202</v>
      </c>
      <c r="D291" s="4" t="s">
        <v>2441</v>
      </c>
      <c r="E291" s="4" t="s">
        <v>9</v>
      </c>
      <c r="F291" s="5">
        <v>0.13</v>
      </c>
      <c r="G291" s="69">
        <f t="shared" si="32"/>
        <v>0.13</v>
      </c>
      <c r="H291" s="68"/>
      <c r="I291" s="69">
        <f t="shared" si="31"/>
        <v>0</v>
      </c>
    </row>
    <row r="292" spans="1:9">
      <c r="A292" s="127">
        <v>0</v>
      </c>
      <c r="B292" s="128">
        <v>499141</v>
      </c>
      <c r="C292" s="4" t="s">
        <v>2203</v>
      </c>
      <c r="D292" s="4" t="s">
        <v>2234</v>
      </c>
      <c r="E292" s="4" t="s">
        <v>9</v>
      </c>
      <c r="F292" s="5">
        <v>0.38</v>
      </c>
      <c r="G292" s="69">
        <f t="shared" si="32"/>
        <v>0.38</v>
      </c>
      <c r="H292" s="68"/>
      <c r="I292" s="69">
        <f t="shared" si="31"/>
        <v>0</v>
      </c>
    </row>
    <row r="293" spans="1:9">
      <c r="A293" s="228">
        <v>17</v>
      </c>
      <c r="B293" s="128">
        <v>499244</v>
      </c>
      <c r="C293" s="4" t="s">
        <v>3743</v>
      </c>
      <c r="D293" s="4" t="s">
        <v>3744</v>
      </c>
      <c r="E293" s="4" t="s">
        <v>76</v>
      </c>
      <c r="F293" s="5">
        <v>15.5</v>
      </c>
      <c r="G293" s="69">
        <f t="shared" si="32"/>
        <v>15.5</v>
      </c>
      <c r="H293" s="68"/>
      <c r="I293" s="69">
        <f t="shared" si="31"/>
        <v>0</v>
      </c>
    </row>
    <row r="294" spans="1:9">
      <c r="A294" s="127">
        <v>0</v>
      </c>
      <c r="B294" s="128">
        <v>499246</v>
      </c>
      <c r="C294" s="4" t="s">
        <v>3745</v>
      </c>
      <c r="D294" s="4" t="s">
        <v>3746</v>
      </c>
      <c r="E294" s="4" t="s">
        <v>76</v>
      </c>
      <c r="F294" s="5">
        <v>7.5</v>
      </c>
      <c r="G294" s="69">
        <f t="shared" si="32"/>
        <v>7.5</v>
      </c>
      <c r="H294" s="68"/>
      <c r="I294" s="69">
        <f t="shared" si="31"/>
        <v>0</v>
      </c>
    </row>
    <row r="295" spans="1:9">
      <c r="A295" s="127">
        <v>0</v>
      </c>
      <c r="B295" s="128">
        <v>499342</v>
      </c>
      <c r="C295" s="4" t="s">
        <v>3747</v>
      </c>
      <c r="D295" s="4" t="s">
        <v>3748</v>
      </c>
      <c r="E295" s="4" t="s">
        <v>76</v>
      </c>
      <c r="F295" s="5">
        <v>17.5</v>
      </c>
      <c r="G295" s="69">
        <f t="shared" si="32"/>
        <v>17.5</v>
      </c>
      <c r="H295" s="68"/>
      <c r="I295" s="69">
        <f t="shared" si="31"/>
        <v>0</v>
      </c>
    </row>
    <row r="296" spans="1:9">
      <c r="A296" s="127">
        <v>0</v>
      </c>
      <c r="B296" s="128">
        <v>499343</v>
      </c>
      <c r="C296" s="4" t="s">
        <v>3749</v>
      </c>
      <c r="D296" s="4" t="s">
        <v>3750</v>
      </c>
      <c r="E296" s="4" t="s">
        <v>76</v>
      </c>
      <c r="F296" s="5">
        <v>10.5</v>
      </c>
      <c r="G296" s="69">
        <f t="shared" si="32"/>
        <v>10.5</v>
      </c>
      <c r="H296" s="68"/>
      <c r="I296" s="69">
        <f t="shared" si="31"/>
        <v>0</v>
      </c>
    </row>
    <row r="297" spans="1:9" ht="12.5" thickBot="1">
      <c r="A297" s="127"/>
      <c r="B297" s="297" t="s">
        <v>57</v>
      </c>
      <c r="C297" s="297"/>
      <c r="D297" s="297"/>
      <c r="E297" s="297"/>
      <c r="F297" s="298"/>
      <c r="G297" s="69"/>
      <c r="H297" s="68"/>
      <c r="I297" s="69"/>
    </row>
    <row r="298" spans="1:9" ht="12.5" thickBot="1">
      <c r="A298" s="127"/>
      <c r="B298" s="297" t="s">
        <v>755</v>
      </c>
      <c r="C298" s="297"/>
      <c r="D298" s="297"/>
      <c r="E298" s="297"/>
      <c r="F298" s="298"/>
      <c r="G298" s="69"/>
      <c r="H298" s="68"/>
      <c r="I298" s="69"/>
    </row>
    <row r="299" spans="1:9">
      <c r="A299" s="228">
        <v>7.5</v>
      </c>
      <c r="B299" s="128">
        <v>512311</v>
      </c>
      <c r="C299" s="4" t="s">
        <v>58</v>
      </c>
      <c r="D299" s="4" t="s">
        <v>2442</v>
      </c>
      <c r="E299" s="4" t="s">
        <v>9</v>
      </c>
      <c r="F299" s="5">
        <v>2</v>
      </c>
      <c r="G299" s="69">
        <f t="shared" ref="G299:G335" si="33">F299*(1-Скидка_ROXELPRO)</f>
        <v>2</v>
      </c>
      <c r="H299" s="68"/>
      <c r="I299" s="69">
        <f t="shared" ref="I299:I362" si="34">G299*H299</f>
        <v>0</v>
      </c>
    </row>
    <row r="300" spans="1:9">
      <c r="A300" s="228">
        <v>7</v>
      </c>
      <c r="B300" s="128">
        <v>512312</v>
      </c>
      <c r="C300" s="4" t="s">
        <v>59</v>
      </c>
      <c r="D300" s="4" t="s">
        <v>2443</v>
      </c>
      <c r="E300" s="4" t="s">
        <v>9</v>
      </c>
      <c r="F300" s="5">
        <v>2.59</v>
      </c>
      <c r="G300" s="69">
        <f t="shared" si="33"/>
        <v>2.59</v>
      </c>
      <c r="H300" s="68"/>
      <c r="I300" s="69">
        <f t="shared" si="34"/>
        <v>0</v>
      </c>
    </row>
    <row r="301" spans="1:9">
      <c r="A301" s="228">
        <v>7.5</v>
      </c>
      <c r="B301" s="128">
        <v>512313</v>
      </c>
      <c r="C301" s="4" t="s">
        <v>60</v>
      </c>
      <c r="D301" s="4" t="s">
        <v>2444</v>
      </c>
      <c r="E301" s="4" t="s">
        <v>9</v>
      </c>
      <c r="F301" s="5">
        <v>3.31</v>
      </c>
      <c r="G301" s="69">
        <f t="shared" si="33"/>
        <v>3.31</v>
      </c>
      <c r="H301" s="68"/>
      <c r="I301" s="69">
        <f t="shared" si="34"/>
        <v>0</v>
      </c>
    </row>
    <row r="302" spans="1:9">
      <c r="A302" s="228">
        <v>7.3</v>
      </c>
      <c r="B302" s="128">
        <v>512314</v>
      </c>
      <c r="C302" s="4" t="s">
        <v>61</v>
      </c>
      <c r="D302" s="4" t="s">
        <v>2445</v>
      </c>
      <c r="E302" s="4" t="s">
        <v>9</v>
      </c>
      <c r="F302" s="5">
        <v>4.13</v>
      </c>
      <c r="G302" s="69">
        <f t="shared" si="33"/>
        <v>4.13</v>
      </c>
      <c r="H302" s="68"/>
      <c r="I302" s="69">
        <f t="shared" si="34"/>
        <v>0</v>
      </c>
    </row>
    <row r="303" spans="1:9">
      <c r="A303" s="228">
        <v>7.7</v>
      </c>
      <c r="B303" s="128">
        <v>512315</v>
      </c>
      <c r="C303" s="4" t="s">
        <v>62</v>
      </c>
      <c r="D303" s="4" t="s">
        <v>2446</v>
      </c>
      <c r="E303" s="4" t="s">
        <v>9</v>
      </c>
      <c r="F303" s="5">
        <v>4.76</v>
      </c>
      <c r="G303" s="69">
        <f t="shared" si="33"/>
        <v>4.76</v>
      </c>
      <c r="H303" s="68"/>
      <c r="I303" s="69">
        <f t="shared" si="34"/>
        <v>0</v>
      </c>
    </row>
    <row r="304" spans="1:9">
      <c r="A304" s="228">
        <v>6.9</v>
      </c>
      <c r="B304" s="128">
        <v>512411</v>
      </c>
      <c r="C304" s="4" t="s">
        <v>63</v>
      </c>
      <c r="D304" s="4" t="s">
        <v>2442</v>
      </c>
      <c r="E304" s="4" t="s">
        <v>9</v>
      </c>
      <c r="F304" s="5">
        <v>2.62</v>
      </c>
      <c r="G304" s="69">
        <f t="shared" si="33"/>
        <v>2.62</v>
      </c>
      <c r="H304" s="68"/>
      <c r="I304" s="69">
        <f t="shared" si="34"/>
        <v>0</v>
      </c>
    </row>
    <row r="305" spans="1:9">
      <c r="A305" s="228">
        <v>7.2</v>
      </c>
      <c r="B305" s="128">
        <v>512412</v>
      </c>
      <c r="C305" s="4" t="s">
        <v>64</v>
      </c>
      <c r="D305" s="4" t="s">
        <v>2443</v>
      </c>
      <c r="E305" s="4" t="s">
        <v>9</v>
      </c>
      <c r="F305" s="5">
        <v>3.42</v>
      </c>
      <c r="G305" s="69">
        <f t="shared" si="33"/>
        <v>3.42</v>
      </c>
      <c r="H305" s="68"/>
      <c r="I305" s="69">
        <f t="shared" si="34"/>
        <v>0</v>
      </c>
    </row>
    <row r="306" spans="1:9">
      <c r="A306" s="228">
        <v>7.8</v>
      </c>
      <c r="B306" s="128">
        <v>512413</v>
      </c>
      <c r="C306" s="4" t="s">
        <v>4679</v>
      </c>
      <c r="D306" s="4" t="s">
        <v>2444</v>
      </c>
      <c r="E306" s="4" t="s">
        <v>9</v>
      </c>
      <c r="F306" s="5">
        <v>4.42</v>
      </c>
      <c r="G306" s="69">
        <f>F306*(1-Скидка_ROXELPRO)</f>
        <v>4.42</v>
      </c>
      <c r="H306" s="68"/>
      <c r="I306" s="69">
        <f>G306*H306</f>
        <v>0</v>
      </c>
    </row>
    <row r="307" spans="1:9">
      <c r="A307" s="228">
        <v>7.6</v>
      </c>
      <c r="B307" s="128">
        <v>512415</v>
      </c>
      <c r="C307" s="4" t="s">
        <v>4680</v>
      </c>
      <c r="D307" s="4" t="s">
        <v>2446</v>
      </c>
      <c r="E307" s="4" t="s">
        <v>9</v>
      </c>
      <c r="F307" s="5">
        <v>6.4</v>
      </c>
      <c r="G307" s="69">
        <f>F307*(1-Скидка_ROXELPRO)</f>
        <v>6.4</v>
      </c>
      <c r="H307" s="68"/>
      <c r="I307" s="69">
        <f>G307*H307</f>
        <v>0</v>
      </c>
    </row>
    <row r="308" spans="1:9" ht="12.5" thickBot="1">
      <c r="A308" s="127"/>
      <c r="B308" s="297" t="s">
        <v>1469</v>
      </c>
      <c r="C308" s="297"/>
      <c r="D308" s="297"/>
      <c r="E308" s="297"/>
      <c r="F308" s="298"/>
      <c r="G308" s="69"/>
      <c r="H308" s="68"/>
      <c r="I308" s="69"/>
    </row>
    <row r="309" spans="1:9">
      <c r="A309" s="228">
        <v>6.7</v>
      </c>
      <c r="B309" s="181">
        <v>522114</v>
      </c>
      <c r="C309" s="6" t="s">
        <v>4675</v>
      </c>
      <c r="D309" s="6" t="s">
        <v>4676</v>
      </c>
      <c r="E309" s="6" t="s">
        <v>9</v>
      </c>
      <c r="F309" s="7">
        <v>9.2200000000000006</v>
      </c>
      <c r="G309" s="69">
        <f>F309*(1-Скидка_ROXELPRO)</f>
        <v>9.2200000000000006</v>
      </c>
      <c r="H309" s="68"/>
      <c r="I309" s="69">
        <f>G309*H309</f>
        <v>0</v>
      </c>
    </row>
    <row r="310" spans="1:9">
      <c r="A310" s="127">
        <v>0</v>
      </c>
      <c r="B310" s="181">
        <v>523416</v>
      </c>
      <c r="C310" s="6" t="s">
        <v>4677</v>
      </c>
      <c r="D310" s="6" t="s">
        <v>2434</v>
      </c>
      <c r="E310" s="6" t="s">
        <v>9</v>
      </c>
      <c r="F310" s="7">
        <v>17.5</v>
      </c>
      <c r="G310" s="69">
        <f>F310*(1-Скидка_ROXELPRO)</f>
        <v>17.5</v>
      </c>
      <c r="H310" s="68"/>
      <c r="I310" s="69">
        <f>G310*H310</f>
        <v>0</v>
      </c>
    </row>
    <row r="311" spans="1:9">
      <c r="A311" s="127">
        <v>0</v>
      </c>
      <c r="B311" s="181">
        <v>523423</v>
      </c>
      <c r="C311" s="6" t="s">
        <v>4678</v>
      </c>
      <c r="D311" s="6" t="s">
        <v>2434</v>
      </c>
      <c r="E311" s="6" t="s">
        <v>9</v>
      </c>
      <c r="F311" s="7">
        <v>6.48</v>
      </c>
      <c r="G311" s="69">
        <f>F311*(1-Скидка_ROXELPRO)</f>
        <v>6.48</v>
      </c>
      <c r="H311" s="68"/>
      <c r="I311" s="69">
        <f>G311*H311</f>
        <v>0</v>
      </c>
    </row>
    <row r="312" spans="1:9" ht="12.5" thickBot="1">
      <c r="A312" s="226"/>
      <c r="B312" s="297" t="s">
        <v>3626</v>
      </c>
      <c r="C312" s="297"/>
      <c r="D312" s="297"/>
      <c r="E312" s="297"/>
      <c r="F312" s="298"/>
      <c r="G312" s="69"/>
      <c r="H312" s="68"/>
      <c r="I312" s="69"/>
    </row>
    <row r="313" spans="1:9">
      <c r="A313" s="127">
        <v>0</v>
      </c>
      <c r="B313" s="128">
        <v>531063</v>
      </c>
      <c r="C313" s="3" t="s">
        <v>4880</v>
      </c>
      <c r="D313" s="4" t="s">
        <v>2427</v>
      </c>
      <c r="E313" s="4" t="s">
        <v>9</v>
      </c>
      <c r="F313" s="5">
        <v>8.7799999999999994</v>
      </c>
      <c r="G313" s="69">
        <f>F313*(1-Скидка_ROXELPRO)</f>
        <v>8.7799999999999994</v>
      </c>
      <c r="H313" s="68"/>
      <c r="I313" s="69">
        <f>G313*H313</f>
        <v>0</v>
      </c>
    </row>
    <row r="314" spans="1:9">
      <c r="A314" s="127">
        <v>0</v>
      </c>
      <c r="B314" s="128">
        <v>531103</v>
      </c>
      <c r="C314" s="3" t="s">
        <v>4881</v>
      </c>
      <c r="D314" s="4" t="s">
        <v>2427</v>
      </c>
      <c r="E314" s="4" t="s">
        <v>9</v>
      </c>
      <c r="F314" s="5">
        <v>7.7</v>
      </c>
      <c r="G314" s="69">
        <f>F314*(1-Скидка_ROXELPRO)</f>
        <v>7.7</v>
      </c>
      <c r="H314" s="68"/>
      <c r="I314" s="69">
        <f>G314*H314</f>
        <v>0</v>
      </c>
    </row>
    <row r="315" spans="1:9">
      <c r="A315" s="127">
        <v>0</v>
      </c>
      <c r="B315" s="128">
        <v>531113</v>
      </c>
      <c r="C315" s="3" t="s">
        <v>65</v>
      </c>
      <c r="D315" s="4" t="s">
        <v>2427</v>
      </c>
      <c r="E315" s="4" t="s">
        <v>9</v>
      </c>
      <c r="F315" s="5">
        <v>8.6300000000000008</v>
      </c>
      <c r="G315" s="69">
        <f t="shared" si="33"/>
        <v>8.6300000000000008</v>
      </c>
      <c r="H315" s="68"/>
      <c r="I315" s="69">
        <f t="shared" si="34"/>
        <v>0</v>
      </c>
    </row>
    <row r="316" spans="1:9">
      <c r="A316" s="127">
        <v>0</v>
      </c>
      <c r="B316" s="128">
        <v>531116</v>
      </c>
      <c r="C316" s="3" t="s">
        <v>66</v>
      </c>
      <c r="D316" s="4" t="s">
        <v>2312</v>
      </c>
      <c r="E316" s="4" t="s">
        <v>9</v>
      </c>
      <c r="F316" s="5">
        <v>12.13</v>
      </c>
      <c r="G316" s="69">
        <f t="shared" si="33"/>
        <v>12.13</v>
      </c>
      <c r="H316" s="68"/>
      <c r="I316" s="69">
        <f t="shared" si="34"/>
        <v>0</v>
      </c>
    </row>
    <row r="317" spans="1:9">
      <c r="A317" s="127">
        <v>0</v>
      </c>
      <c r="B317" s="128">
        <v>531163</v>
      </c>
      <c r="C317" s="3" t="s">
        <v>67</v>
      </c>
      <c r="D317" s="4" t="s">
        <v>2427</v>
      </c>
      <c r="E317" s="4" t="s">
        <v>9</v>
      </c>
      <c r="F317" s="5">
        <v>7.74</v>
      </c>
      <c r="G317" s="69">
        <f t="shared" si="33"/>
        <v>7.74</v>
      </c>
      <c r="H317" s="68"/>
      <c r="I317" s="69">
        <f t="shared" si="34"/>
        <v>0</v>
      </c>
    </row>
    <row r="318" spans="1:9">
      <c r="A318" s="127">
        <v>0</v>
      </c>
      <c r="B318" s="128">
        <v>533211</v>
      </c>
      <c r="C318" s="3" t="s">
        <v>68</v>
      </c>
      <c r="D318" s="4" t="s">
        <v>2447</v>
      </c>
      <c r="E318" s="4" t="s">
        <v>9</v>
      </c>
      <c r="F318" s="5">
        <v>4.9400000000000004</v>
      </c>
      <c r="G318" s="69">
        <f t="shared" si="33"/>
        <v>4.9400000000000004</v>
      </c>
      <c r="H318" s="68"/>
      <c r="I318" s="69">
        <f t="shared" si="34"/>
        <v>0</v>
      </c>
    </row>
    <row r="319" spans="1:9">
      <c r="A319" s="127">
        <v>0</v>
      </c>
      <c r="B319" s="128">
        <v>533213</v>
      </c>
      <c r="C319" s="3" t="s">
        <v>69</v>
      </c>
      <c r="D319" s="4" t="s">
        <v>2427</v>
      </c>
      <c r="E319" s="4" t="s">
        <v>9</v>
      </c>
      <c r="F319" s="5">
        <v>10.01</v>
      </c>
      <c r="G319" s="69">
        <f t="shared" si="33"/>
        <v>10.01</v>
      </c>
      <c r="H319" s="68"/>
      <c r="I319" s="69">
        <f t="shared" si="34"/>
        <v>0</v>
      </c>
    </row>
    <row r="320" spans="1:9">
      <c r="A320" s="127">
        <v>0</v>
      </c>
      <c r="B320" s="128">
        <v>533217</v>
      </c>
      <c r="C320" s="3" t="s">
        <v>70</v>
      </c>
      <c r="D320" s="4" t="s">
        <v>2427</v>
      </c>
      <c r="E320" s="4" t="s">
        <v>9</v>
      </c>
      <c r="F320" s="5">
        <v>27.09</v>
      </c>
      <c r="G320" s="69">
        <f t="shared" si="33"/>
        <v>27.09</v>
      </c>
      <c r="H320" s="68"/>
      <c r="I320" s="69">
        <f t="shared" si="34"/>
        <v>0</v>
      </c>
    </row>
    <row r="321" spans="1:9">
      <c r="A321" s="127">
        <v>0</v>
      </c>
      <c r="B321" s="128">
        <v>535115</v>
      </c>
      <c r="C321" s="3" t="s">
        <v>71</v>
      </c>
      <c r="D321" s="4" t="s">
        <v>2471</v>
      </c>
      <c r="E321" s="4" t="s">
        <v>9</v>
      </c>
      <c r="F321" s="5">
        <v>24.65</v>
      </c>
      <c r="G321" s="69">
        <f t="shared" si="33"/>
        <v>24.65</v>
      </c>
      <c r="H321" s="68"/>
      <c r="I321" s="69">
        <f t="shared" si="34"/>
        <v>0</v>
      </c>
    </row>
    <row r="322" spans="1:9">
      <c r="A322" s="127">
        <v>0</v>
      </c>
      <c r="B322" s="128">
        <v>535125</v>
      </c>
      <c r="C322" s="3" t="s">
        <v>72</v>
      </c>
      <c r="D322" s="4" t="s">
        <v>2472</v>
      </c>
      <c r="E322" s="4" t="s">
        <v>9</v>
      </c>
      <c r="F322" s="5">
        <v>18.600000000000001</v>
      </c>
      <c r="G322" s="69">
        <f t="shared" si="33"/>
        <v>18.600000000000001</v>
      </c>
      <c r="H322" s="68"/>
      <c r="I322" s="69">
        <f t="shared" si="34"/>
        <v>0</v>
      </c>
    </row>
    <row r="323" spans="1:9">
      <c r="A323" s="127">
        <v>0</v>
      </c>
      <c r="B323" s="128">
        <v>535132</v>
      </c>
      <c r="C323" s="3" t="s">
        <v>73</v>
      </c>
      <c r="D323" s="4" t="s">
        <v>2472</v>
      </c>
      <c r="E323" s="4" t="s">
        <v>9</v>
      </c>
      <c r="F323" s="5">
        <v>5.4</v>
      </c>
      <c r="G323" s="69">
        <f t="shared" si="33"/>
        <v>5.4</v>
      </c>
      <c r="H323" s="68"/>
      <c r="I323" s="69">
        <f t="shared" si="34"/>
        <v>0</v>
      </c>
    </row>
    <row r="324" spans="1:9">
      <c r="A324" s="127">
        <v>0</v>
      </c>
      <c r="B324" s="128">
        <v>536110</v>
      </c>
      <c r="C324" s="3" t="s">
        <v>74</v>
      </c>
      <c r="D324" s="4" t="s">
        <v>2448</v>
      </c>
      <c r="E324" s="4" t="s">
        <v>9</v>
      </c>
      <c r="F324" s="5">
        <v>0.15</v>
      </c>
      <c r="G324" s="69">
        <f t="shared" si="33"/>
        <v>0.15</v>
      </c>
      <c r="H324" s="68"/>
      <c r="I324" s="69">
        <f t="shared" si="34"/>
        <v>0</v>
      </c>
    </row>
    <row r="325" spans="1:9" ht="24">
      <c r="A325" s="285">
        <v>0</v>
      </c>
      <c r="B325" s="129">
        <v>537115</v>
      </c>
      <c r="C325" s="8" t="s">
        <v>75</v>
      </c>
      <c r="D325" s="9" t="s">
        <v>2473</v>
      </c>
      <c r="E325" s="9" t="s">
        <v>76</v>
      </c>
      <c r="F325" s="100">
        <v>16.18</v>
      </c>
      <c r="G325" s="98">
        <f t="shared" si="33"/>
        <v>16.18</v>
      </c>
      <c r="H325" s="97"/>
      <c r="I325" s="98">
        <f t="shared" si="34"/>
        <v>0</v>
      </c>
    </row>
    <row r="326" spans="1:9" ht="24">
      <c r="A326" s="285">
        <v>0</v>
      </c>
      <c r="B326" s="129">
        <v>537165</v>
      </c>
      <c r="C326" s="8" t="s">
        <v>77</v>
      </c>
      <c r="D326" s="9" t="s">
        <v>2473</v>
      </c>
      <c r="E326" s="9" t="s">
        <v>76</v>
      </c>
      <c r="F326" s="100">
        <v>15.55</v>
      </c>
      <c r="G326" s="98">
        <f t="shared" si="33"/>
        <v>15.55</v>
      </c>
      <c r="H326" s="97"/>
      <c r="I326" s="98">
        <f t="shared" si="34"/>
        <v>0</v>
      </c>
    </row>
    <row r="327" spans="1:9" ht="12.5" thickBot="1">
      <c r="A327" s="285"/>
      <c r="B327" s="297" t="s">
        <v>3627</v>
      </c>
      <c r="C327" s="297"/>
      <c r="D327" s="297"/>
      <c r="E327" s="297"/>
      <c r="F327" s="298"/>
      <c r="G327" s="98"/>
      <c r="H327" s="97"/>
      <c r="I327" s="98"/>
    </row>
    <row r="328" spans="1:9">
      <c r="A328" s="127">
        <v>0</v>
      </c>
      <c r="B328" s="128">
        <v>551213</v>
      </c>
      <c r="C328" s="3" t="s">
        <v>78</v>
      </c>
      <c r="D328" s="4" t="s">
        <v>2427</v>
      </c>
      <c r="E328" s="4" t="s">
        <v>9</v>
      </c>
      <c r="F328" s="5">
        <v>6.94</v>
      </c>
      <c r="G328" s="69">
        <f t="shared" si="33"/>
        <v>6.94</v>
      </c>
      <c r="H328" s="68"/>
      <c r="I328" s="69">
        <f t="shared" si="34"/>
        <v>0</v>
      </c>
    </row>
    <row r="329" spans="1:9">
      <c r="A329" s="127">
        <v>0</v>
      </c>
      <c r="B329" s="128">
        <v>551216</v>
      </c>
      <c r="C329" s="3" t="s">
        <v>79</v>
      </c>
      <c r="D329" s="4" t="s">
        <v>2312</v>
      </c>
      <c r="E329" s="4" t="s">
        <v>9</v>
      </c>
      <c r="F329" s="5">
        <v>8.4700000000000006</v>
      </c>
      <c r="G329" s="69">
        <f t="shared" si="33"/>
        <v>8.4700000000000006</v>
      </c>
      <c r="H329" s="68"/>
      <c r="I329" s="69">
        <f t="shared" si="34"/>
        <v>0</v>
      </c>
    </row>
    <row r="330" spans="1:9">
      <c r="A330" s="127">
        <v>0</v>
      </c>
      <c r="B330" s="128">
        <v>551223</v>
      </c>
      <c r="C330" s="3" t="s">
        <v>80</v>
      </c>
      <c r="D330" s="4" t="s">
        <v>2427</v>
      </c>
      <c r="E330" s="4" t="s">
        <v>9</v>
      </c>
      <c r="F330" s="5">
        <v>6.94</v>
      </c>
      <c r="G330" s="69">
        <f t="shared" si="33"/>
        <v>6.94</v>
      </c>
      <c r="H330" s="68"/>
      <c r="I330" s="69">
        <f t="shared" si="34"/>
        <v>0</v>
      </c>
    </row>
    <row r="331" spans="1:9">
      <c r="A331" s="127">
        <v>0</v>
      </c>
      <c r="B331" s="128">
        <v>551226</v>
      </c>
      <c r="C331" s="3" t="s">
        <v>81</v>
      </c>
      <c r="D331" s="4" t="s">
        <v>2312</v>
      </c>
      <c r="E331" s="4" t="s">
        <v>9</v>
      </c>
      <c r="F331" s="5">
        <v>8.4700000000000006</v>
      </c>
      <c r="G331" s="69">
        <f t="shared" si="33"/>
        <v>8.4700000000000006</v>
      </c>
      <c r="H331" s="68"/>
      <c r="I331" s="69">
        <f t="shared" si="34"/>
        <v>0</v>
      </c>
    </row>
    <row r="332" spans="1:9">
      <c r="A332" s="127">
        <v>0</v>
      </c>
      <c r="B332" s="128">
        <v>551233</v>
      </c>
      <c r="C332" s="3" t="s">
        <v>82</v>
      </c>
      <c r="D332" s="4" t="s">
        <v>2427</v>
      </c>
      <c r="E332" s="4" t="s">
        <v>9</v>
      </c>
      <c r="F332" s="5">
        <v>6.94</v>
      </c>
      <c r="G332" s="69">
        <f t="shared" si="33"/>
        <v>6.94</v>
      </c>
      <c r="H332" s="68"/>
      <c r="I332" s="69">
        <f t="shared" si="34"/>
        <v>0</v>
      </c>
    </row>
    <row r="333" spans="1:9">
      <c r="A333" s="127">
        <v>0</v>
      </c>
      <c r="B333" s="128">
        <v>551236</v>
      </c>
      <c r="C333" s="3" t="s">
        <v>83</v>
      </c>
      <c r="D333" s="4" t="s">
        <v>2312</v>
      </c>
      <c r="E333" s="4" t="s">
        <v>9</v>
      </c>
      <c r="F333" s="5">
        <v>8.4700000000000006</v>
      </c>
      <c r="G333" s="69">
        <f t="shared" si="33"/>
        <v>8.4700000000000006</v>
      </c>
      <c r="H333" s="68"/>
      <c r="I333" s="69">
        <f t="shared" si="34"/>
        <v>0</v>
      </c>
    </row>
    <row r="334" spans="1:9">
      <c r="A334" s="127">
        <v>0</v>
      </c>
      <c r="B334" s="128">
        <v>551243</v>
      </c>
      <c r="C334" s="3" t="s">
        <v>84</v>
      </c>
      <c r="D334" s="4" t="s">
        <v>2427</v>
      </c>
      <c r="E334" s="4" t="s">
        <v>9</v>
      </c>
      <c r="F334" s="5">
        <v>6.94</v>
      </c>
      <c r="G334" s="69">
        <f t="shared" si="33"/>
        <v>6.94</v>
      </c>
      <c r="H334" s="68"/>
      <c r="I334" s="69">
        <f t="shared" si="34"/>
        <v>0</v>
      </c>
    </row>
    <row r="335" spans="1:9">
      <c r="A335" s="127">
        <v>0</v>
      </c>
      <c r="B335" s="128">
        <v>552627</v>
      </c>
      <c r="C335" s="3" t="s">
        <v>85</v>
      </c>
      <c r="D335" s="4" t="s">
        <v>2427</v>
      </c>
      <c r="E335" s="4" t="s">
        <v>9</v>
      </c>
      <c r="F335" s="5">
        <v>17.920000000000002</v>
      </c>
      <c r="G335" s="69">
        <f t="shared" si="33"/>
        <v>17.920000000000002</v>
      </c>
      <c r="H335" s="68"/>
      <c r="I335" s="69">
        <f t="shared" si="34"/>
        <v>0</v>
      </c>
    </row>
    <row r="336" spans="1:9">
      <c r="A336" s="228">
        <v>11</v>
      </c>
      <c r="B336" s="128">
        <v>553322</v>
      </c>
      <c r="C336" s="3" t="s">
        <v>3220</v>
      </c>
      <c r="D336" s="4" t="s">
        <v>2427</v>
      </c>
      <c r="E336" s="4" t="s">
        <v>9</v>
      </c>
      <c r="F336" s="5">
        <v>11.81</v>
      </c>
      <c r="G336" s="69">
        <f t="shared" ref="G336:G342" si="35">F336*(1-Скидка_ROXELPRO)</f>
        <v>11.81</v>
      </c>
      <c r="H336" s="68"/>
      <c r="I336" s="69">
        <f t="shared" si="34"/>
        <v>0</v>
      </c>
    </row>
    <row r="337" spans="1:11">
      <c r="A337" s="228">
        <v>8.6999999999999993</v>
      </c>
      <c r="B337" s="128">
        <v>553332</v>
      </c>
      <c r="C337" s="3" t="s">
        <v>4949</v>
      </c>
      <c r="D337" s="4" t="s">
        <v>2427</v>
      </c>
      <c r="E337" s="4" t="s">
        <v>9</v>
      </c>
      <c r="F337" s="5">
        <v>11.62</v>
      </c>
      <c r="G337" s="69">
        <f t="shared" si="35"/>
        <v>11.62</v>
      </c>
      <c r="H337" s="68"/>
      <c r="I337" s="69">
        <f t="shared" si="34"/>
        <v>0</v>
      </c>
    </row>
    <row r="338" spans="1:11">
      <c r="A338" s="228">
        <v>7.9</v>
      </c>
      <c r="B338" s="128">
        <v>553342</v>
      </c>
      <c r="C338" s="3" t="s">
        <v>4950</v>
      </c>
      <c r="D338" s="4" t="s">
        <v>2427</v>
      </c>
      <c r="E338" s="4" t="s">
        <v>9</v>
      </c>
      <c r="F338" s="5">
        <v>11.95</v>
      </c>
      <c r="G338" s="69">
        <f t="shared" si="35"/>
        <v>11.95</v>
      </c>
      <c r="H338" s="68"/>
      <c r="I338" s="69">
        <f t="shared" si="34"/>
        <v>0</v>
      </c>
    </row>
    <row r="339" spans="1:11">
      <c r="A339" s="228">
        <v>5.2</v>
      </c>
      <c r="B339" s="128">
        <v>556443</v>
      </c>
      <c r="C339" s="3" t="s">
        <v>3191</v>
      </c>
      <c r="D339" s="4" t="s">
        <v>2436</v>
      </c>
      <c r="E339" s="4" t="s">
        <v>9</v>
      </c>
      <c r="F339" s="5">
        <v>11.01</v>
      </c>
      <c r="G339" s="69">
        <f t="shared" si="35"/>
        <v>11.01</v>
      </c>
      <c r="H339" s="68"/>
      <c r="I339" s="69">
        <f t="shared" si="34"/>
        <v>0</v>
      </c>
    </row>
    <row r="340" spans="1:11">
      <c r="A340" s="127">
        <v>0</v>
      </c>
      <c r="B340" s="128">
        <v>592125</v>
      </c>
      <c r="C340" s="3" t="s">
        <v>3849</v>
      </c>
      <c r="D340" s="4" t="s">
        <v>2470</v>
      </c>
      <c r="E340" s="4" t="s">
        <v>9</v>
      </c>
      <c r="F340" s="5">
        <v>242.85</v>
      </c>
      <c r="G340" s="69">
        <f t="shared" si="35"/>
        <v>242.85</v>
      </c>
      <c r="H340" s="68"/>
      <c r="I340" s="69">
        <f t="shared" si="34"/>
        <v>0</v>
      </c>
      <c r="K340" s="91"/>
    </row>
    <row r="341" spans="1:11">
      <c r="A341" s="127">
        <v>0</v>
      </c>
      <c r="B341" s="128">
        <v>599113</v>
      </c>
      <c r="C341" s="3" t="s">
        <v>4705</v>
      </c>
      <c r="D341" s="4" t="s">
        <v>2435</v>
      </c>
      <c r="E341" s="4" t="s">
        <v>4706</v>
      </c>
      <c r="F341" s="5">
        <v>3.03</v>
      </c>
      <c r="G341" s="69">
        <f t="shared" si="35"/>
        <v>3.03</v>
      </c>
      <c r="H341" s="68"/>
      <c r="I341" s="69">
        <f t="shared" si="34"/>
        <v>0</v>
      </c>
      <c r="K341" s="91"/>
    </row>
    <row r="342" spans="1:11">
      <c r="A342" s="127">
        <v>0</v>
      </c>
      <c r="B342" s="128">
        <v>599123</v>
      </c>
      <c r="C342" s="3" t="s">
        <v>4867</v>
      </c>
      <c r="D342" s="4" t="s">
        <v>2434</v>
      </c>
      <c r="E342" s="4" t="s">
        <v>9</v>
      </c>
      <c r="F342" s="5">
        <v>0.95</v>
      </c>
      <c r="G342" s="69">
        <f t="shared" si="35"/>
        <v>0.95</v>
      </c>
      <c r="H342" s="68"/>
      <c r="I342" s="69">
        <f t="shared" si="34"/>
        <v>0</v>
      </c>
      <c r="K342" s="91"/>
    </row>
    <row r="343" spans="1:11" ht="12.5" thickBot="1">
      <c r="A343" s="127"/>
      <c r="B343" s="297" t="s">
        <v>86</v>
      </c>
      <c r="C343" s="297"/>
      <c r="D343" s="297"/>
      <c r="E343" s="297"/>
      <c r="F343" s="298"/>
      <c r="G343" s="69"/>
      <c r="H343" s="68"/>
      <c r="I343" s="69"/>
    </row>
    <row r="344" spans="1:11">
      <c r="A344" s="127">
        <v>0</v>
      </c>
      <c r="B344" s="128">
        <v>612214</v>
      </c>
      <c r="C344" s="4" t="s">
        <v>87</v>
      </c>
      <c r="D344" s="4" t="s">
        <v>2449</v>
      </c>
      <c r="E344" s="4" t="s">
        <v>12</v>
      </c>
      <c r="F344" s="5">
        <v>71.78</v>
      </c>
      <c r="G344" s="69">
        <f t="shared" ref="G344:G356" si="36">F344*(1-Скидка_ROXELPRO)</f>
        <v>71.78</v>
      </c>
      <c r="H344" s="68"/>
      <c r="I344" s="69">
        <f t="shared" si="34"/>
        <v>0</v>
      </c>
    </row>
    <row r="345" spans="1:11">
      <c r="A345" s="127">
        <v>0</v>
      </c>
      <c r="B345" s="128">
        <v>612227</v>
      </c>
      <c r="C345" s="4" t="s">
        <v>88</v>
      </c>
      <c r="D345" s="4" t="s">
        <v>2450</v>
      </c>
      <c r="E345" s="4" t="s">
        <v>2439</v>
      </c>
      <c r="F345" s="5">
        <v>14.18</v>
      </c>
      <c r="G345" s="69">
        <f t="shared" si="36"/>
        <v>14.18</v>
      </c>
      <c r="H345" s="68"/>
      <c r="I345" s="69">
        <f t="shared" si="34"/>
        <v>0</v>
      </c>
    </row>
    <row r="346" spans="1:11">
      <c r="A346" s="127">
        <v>0</v>
      </c>
      <c r="B346" s="128">
        <v>612412</v>
      </c>
      <c r="C346" s="4" t="s">
        <v>4707</v>
      </c>
      <c r="D346" s="4" t="s">
        <v>2449</v>
      </c>
      <c r="E346" s="4" t="s">
        <v>12</v>
      </c>
      <c r="F346" s="5">
        <v>39.17</v>
      </c>
      <c r="G346" s="69">
        <f t="shared" si="36"/>
        <v>39.17</v>
      </c>
      <c r="H346" s="68"/>
      <c r="I346" s="69">
        <f t="shared" si="34"/>
        <v>0</v>
      </c>
    </row>
    <row r="347" spans="1:11">
      <c r="A347" s="127">
        <v>0</v>
      </c>
      <c r="B347" s="128">
        <v>612422</v>
      </c>
      <c r="C347" s="4" t="s">
        <v>4708</v>
      </c>
      <c r="D347" s="4" t="s">
        <v>2451</v>
      </c>
      <c r="E347" s="4" t="s">
        <v>9</v>
      </c>
      <c r="F347" s="5">
        <v>0.11</v>
      </c>
      <c r="G347" s="69">
        <f t="shared" si="36"/>
        <v>0.11</v>
      </c>
      <c r="H347" s="68"/>
      <c r="I347" s="69">
        <f t="shared" si="34"/>
        <v>0</v>
      </c>
    </row>
    <row r="348" spans="1:11">
      <c r="A348" s="127">
        <v>0</v>
      </c>
      <c r="B348" s="128">
        <v>612432</v>
      </c>
      <c r="C348" s="4" t="s">
        <v>4709</v>
      </c>
      <c r="D348" s="4" t="s">
        <v>2449</v>
      </c>
      <c r="E348" s="4" t="s">
        <v>12</v>
      </c>
      <c r="F348" s="5">
        <v>36.14</v>
      </c>
      <c r="G348" s="69">
        <f t="shared" ref="G348:G354" si="37">F348*(1-Скидка_ROXELPRO)</f>
        <v>36.14</v>
      </c>
      <c r="H348" s="68"/>
      <c r="I348" s="69">
        <f t="shared" si="34"/>
        <v>0</v>
      </c>
    </row>
    <row r="349" spans="1:11">
      <c r="A349" s="127">
        <v>0</v>
      </c>
      <c r="B349" s="128">
        <v>612434</v>
      </c>
      <c r="C349" s="4" t="s">
        <v>4710</v>
      </c>
      <c r="D349" s="4" t="s">
        <v>2451</v>
      </c>
      <c r="E349" s="4" t="s">
        <v>9</v>
      </c>
      <c r="F349" s="5">
        <v>0.1</v>
      </c>
      <c r="G349" s="69">
        <f t="shared" si="37"/>
        <v>0.1</v>
      </c>
      <c r="H349" s="68"/>
      <c r="I349" s="69">
        <f t="shared" si="34"/>
        <v>0</v>
      </c>
    </row>
    <row r="350" spans="1:11">
      <c r="A350" s="228">
        <v>5</v>
      </c>
      <c r="B350" s="128">
        <v>613232</v>
      </c>
      <c r="C350" s="4" t="s">
        <v>4822</v>
      </c>
      <c r="D350" s="4" t="s">
        <v>2452</v>
      </c>
      <c r="E350" s="4" t="s">
        <v>12</v>
      </c>
      <c r="F350" s="5">
        <v>101.77</v>
      </c>
      <c r="G350" s="69">
        <f t="shared" si="37"/>
        <v>101.77</v>
      </c>
      <c r="H350" s="68"/>
      <c r="I350" s="69">
        <f t="shared" si="34"/>
        <v>0</v>
      </c>
    </row>
    <row r="351" spans="1:11">
      <c r="A351" s="228">
        <v>4</v>
      </c>
      <c r="B351" s="128">
        <v>613234</v>
      </c>
      <c r="C351" s="4" t="s">
        <v>4823</v>
      </c>
      <c r="D351" s="4" t="s">
        <v>2453</v>
      </c>
      <c r="E351" s="4" t="s">
        <v>9</v>
      </c>
      <c r="F351" s="5">
        <v>0.26</v>
      </c>
      <c r="G351" s="69">
        <f t="shared" si="37"/>
        <v>0.26</v>
      </c>
      <c r="H351" s="68"/>
      <c r="I351" s="69">
        <f t="shared" si="34"/>
        <v>0</v>
      </c>
    </row>
    <row r="352" spans="1:11">
      <c r="A352" s="127">
        <v>0</v>
      </c>
      <c r="B352" s="128">
        <v>613442</v>
      </c>
      <c r="C352" s="4" t="s">
        <v>3851</v>
      </c>
      <c r="D352" s="4" t="s">
        <v>2452</v>
      </c>
      <c r="E352" s="4" t="s">
        <v>12</v>
      </c>
      <c r="F352" s="5">
        <v>81.7</v>
      </c>
      <c r="G352" s="69">
        <f t="shared" si="37"/>
        <v>81.7</v>
      </c>
      <c r="H352" s="68"/>
      <c r="I352" s="69">
        <f t="shared" si="34"/>
        <v>0</v>
      </c>
    </row>
    <row r="353" spans="1:9">
      <c r="A353" s="127">
        <v>0</v>
      </c>
      <c r="B353" s="128">
        <v>613444</v>
      </c>
      <c r="C353" s="4" t="s">
        <v>3852</v>
      </c>
      <c r="D353" s="4" t="s">
        <v>2453</v>
      </c>
      <c r="E353" s="4" t="s">
        <v>9</v>
      </c>
      <c r="F353" s="5">
        <v>0.17</v>
      </c>
      <c r="G353" s="69">
        <f t="shared" si="37"/>
        <v>0.17</v>
      </c>
      <c r="H353" s="68"/>
      <c r="I353" s="69">
        <f t="shared" si="34"/>
        <v>0</v>
      </c>
    </row>
    <row r="354" spans="1:9">
      <c r="A354" s="127">
        <v>0</v>
      </c>
      <c r="B354" s="130">
        <v>615863</v>
      </c>
      <c r="C354" s="85" t="s">
        <v>2474</v>
      </c>
      <c r="D354" s="85" t="s">
        <v>89</v>
      </c>
      <c r="E354" s="85" t="s">
        <v>12</v>
      </c>
      <c r="F354" s="139">
        <v>1904.06</v>
      </c>
      <c r="G354" s="69">
        <f t="shared" si="37"/>
        <v>1904.06</v>
      </c>
      <c r="H354" s="68"/>
      <c r="I354" s="69">
        <f t="shared" si="34"/>
        <v>0</v>
      </c>
    </row>
    <row r="355" spans="1:9">
      <c r="A355" s="127">
        <v>0</v>
      </c>
      <c r="B355" s="128">
        <v>621510</v>
      </c>
      <c r="C355" s="4" t="s">
        <v>90</v>
      </c>
      <c r="D355" s="4" t="s">
        <v>2466</v>
      </c>
      <c r="E355" s="4" t="s">
        <v>9</v>
      </c>
      <c r="F355" s="5">
        <v>2.66</v>
      </c>
      <c r="G355" s="69">
        <f t="shared" si="36"/>
        <v>2.66</v>
      </c>
      <c r="H355" s="68"/>
      <c r="I355" s="69">
        <f t="shared" si="34"/>
        <v>0</v>
      </c>
    </row>
    <row r="356" spans="1:9">
      <c r="A356" s="127">
        <v>0</v>
      </c>
      <c r="B356" s="128">
        <v>621515</v>
      </c>
      <c r="C356" s="4" t="s">
        <v>91</v>
      </c>
      <c r="D356" s="4" t="s">
        <v>2475</v>
      </c>
      <c r="E356" s="4" t="s">
        <v>9</v>
      </c>
      <c r="F356" s="5">
        <v>1.38</v>
      </c>
      <c r="G356" s="69">
        <f t="shared" si="36"/>
        <v>1.38</v>
      </c>
      <c r="H356" s="68"/>
      <c r="I356" s="69">
        <f t="shared" si="34"/>
        <v>0</v>
      </c>
    </row>
    <row r="357" spans="1:9" ht="12.5" thickBot="1">
      <c r="A357" s="6"/>
      <c r="B357" s="297" t="s">
        <v>92</v>
      </c>
      <c r="C357" s="297"/>
      <c r="D357" s="297"/>
      <c r="E357" s="297"/>
      <c r="F357" s="298"/>
      <c r="G357" s="69"/>
      <c r="H357" s="68"/>
      <c r="I357" s="69"/>
    </row>
    <row r="358" spans="1:9" ht="12.5" thickBot="1">
      <c r="A358" s="6"/>
      <c r="B358" s="297" t="s">
        <v>3628</v>
      </c>
      <c r="C358" s="297"/>
      <c r="D358" s="297"/>
      <c r="E358" s="297"/>
      <c r="F358" s="298"/>
      <c r="G358" s="69"/>
      <c r="H358" s="68"/>
      <c r="I358" s="69"/>
    </row>
    <row r="359" spans="1:9">
      <c r="A359" s="127">
        <v>0</v>
      </c>
      <c r="B359" s="128">
        <v>711220</v>
      </c>
      <c r="C359" s="4" t="s">
        <v>93</v>
      </c>
      <c r="D359" s="4" t="s">
        <v>2466</v>
      </c>
      <c r="E359" s="4" t="s">
        <v>9</v>
      </c>
      <c r="F359" s="5">
        <v>5.58</v>
      </c>
      <c r="G359" s="69">
        <f t="shared" ref="G359:G382" si="38">F359*(1-Скидка_ROXELPRO)</f>
        <v>5.58</v>
      </c>
      <c r="H359" s="68"/>
      <c r="I359" s="69">
        <f t="shared" si="34"/>
        <v>0</v>
      </c>
    </row>
    <row r="360" spans="1:9">
      <c r="A360" s="127">
        <v>0</v>
      </c>
      <c r="B360" s="128">
        <v>711230</v>
      </c>
      <c r="C360" s="4" t="s">
        <v>94</v>
      </c>
      <c r="D360" s="4" t="s">
        <v>2466</v>
      </c>
      <c r="E360" s="4" t="s">
        <v>9</v>
      </c>
      <c r="F360" s="5">
        <v>5.58</v>
      </c>
      <c r="G360" s="69">
        <f t="shared" si="38"/>
        <v>5.58</v>
      </c>
      <c r="H360" s="68"/>
      <c r="I360" s="69">
        <f t="shared" si="34"/>
        <v>0</v>
      </c>
    </row>
    <row r="361" spans="1:9">
      <c r="A361" s="127">
        <v>0</v>
      </c>
      <c r="B361" s="128">
        <v>711240</v>
      </c>
      <c r="C361" s="4" t="s">
        <v>95</v>
      </c>
      <c r="D361" s="4" t="s">
        <v>2466</v>
      </c>
      <c r="E361" s="4" t="s">
        <v>9</v>
      </c>
      <c r="F361" s="5">
        <v>5.58</v>
      </c>
      <c r="G361" s="69">
        <f t="shared" si="38"/>
        <v>5.58</v>
      </c>
      <c r="H361" s="68"/>
      <c r="I361" s="69">
        <f t="shared" si="34"/>
        <v>0</v>
      </c>
    </row>
    <row r="362" spans="1:9">
      <c r="A362" s="127">
        <v>0</v>
      </c>
      <c r="B362" s="128">
        <v>711250</v>
      </c>
      <c r="C362" s="4" t="s">
        <v>96</v>
      </c>
      <c r="D362" s="4" t="s">
        <v>2466</v>
      </c>
      <c r="E362" s="4" t="s">
        <v>9</v>
      </c>
      <c r="F362" s="5">
        <v>5.58</v>
      </c>
      <c r="G362" s="69">
        <f t="shared" si="38"/>
        <v>5.58</v>
      </c>
      <c r="H362" s="68"/>
      <c r="I362" s="69">
        <f t="shared" si="34"/>
        <v>0</v>
      </c>
    </row>
    <row r="363" spans="1:9" ht="24">
      <c r="A363" s="285">
        <v>0</v>
      </c>
      <c r="B363" s="132">
        <v>715120</v>
      </c>
      <c r="C363" s="10" t="s">
        <v>97</v>
      </c>
      <c r="D363" s="11" t="s">
        <v>2466</v>
      </c>
      <c r="E363" s="11" t="s">
        <v>9</v>
      </c>
      <c r="F363" s="124">
        <v>17.690000000000001</v>
      </c>
      <c r="G363" s="98">
        <f t="shared" si="38"/>
        <v>17.690000000000001</v>
      </c>
      <c r="H363" s="97"/>
      <c r="I363" s="98">
        <f t="shared" ref="I363:I403" si="39">G363*H363</f>
        <v>0</v>
      </c>
    </row>
    <row r="364" spans="1:9" ht="24">
      <c r="A364" s="285">
        <v>0</v>
      </c>
      <c r="B364" s="132">
        <v>715130</v>
      </c>
      <c r="C364" s="10" t="s">
        <v>98</v>
      </c>
      <c r="D364" s="11" t="s">
        <v>2466</v>
      </c>
      <c r="E364" s="11" t="s">
        <v>9</v>
      </c>
      <c r="F364" s="124">
        <v>17.690000000000001</v>
      </c>
      <c r="G364" s="98">
        <f t="shared" si="38"/>
        <v>17.690000000000001</v>
      </c>
      <c r="H364" s="97"/>
      <c r="I364" s="98">
        <f t="shared" si="39"/>
        <v>0</v>
      </c>
    </row>
    <row r="365" spans="1:9" ht="24">
      <c r="A365" s="285">
        <v>0</v>
      </c>
      <c r="B365" s="132">
        <v>715140</v>
      </c>
      <c r="C365" s="10" t="s">
        <v>99</v>
      </c>
      <c r="D365" s="11" t="s">
        <v>2466</v>
      </c>
      <c r="E365" s="11" t="s">
        <v>9</v>
      </c>
      <c r="F365" s="124">
        <v>17.690000000000001</v>
      </c>
      <c r="G365" s="98">
        <f t="shared" si="38"/>
        <v>17.690000000000001</v>
      </c>
      <c r="H365" s="97"/>
      <c r="I365" s="98">
        <f t="shared" si="39"/>
        <v>0</v>
      </c>
    </row>
    <row r="366" spans="1:9" ht="24">
      <c r="A366" s="285">
        <v>0</v>
      </c>
      <c r="B366" s="132">
        <v>715150</v>
      </c>
      <c r="C366" s="10" t="s">
        <v>100</v>
      </c>
      <c r="D366" s="11" t="s">
        <v>2466</v>
      </c>
      <c r="E366" s="11" t="s">
        <v>9</v>
      </c>
      <c r="F366" s="124">
        <v>17.690000000000001</v>
      </c>
      <c r="G366" s="98">
        <f t="shared" si="38"/>
        <v>17.690000000000001</v>
      </c>
      <c r="H366" s="97"/>
      <c r="I366" s="98">
        <f t="shared" si="39"/>
        <v>0</v>
      </c>
    </row>
    <row r="367" spans="1:9">
      <c r="A367" s="127">
        <v>0</v>
      </c>
      <c r="B367" s="131">
        <v>715220</v>
      </c>
      <c r="C367" s="6" t="s">
        <v>101</v>
      </c>
      <c r="D367" s="6" t="s">
        <v>2466</v>
      </c>
      <c r="E367" s="6" t="s">
        <v>9</v>
      </c>
      <c r="F367" s="7">
        <v>12.54</v>
      </c>
      <c r="G367" s="69">
        <f t="shared" si="38"/>
        <v>12.54</v>
      </c>
      <c r="H367" s="68"/>
      <c r="I367" s="69">
        <f t="shared" si="39"/>
        <v>0</v>
      </c>
    </row>
    <row r="368" spans="1:9">
      <c r="A368" s="127">
        <v>0</v>
      </c>
      <c r="B368" s="128">
        <v>715230</v>
      </c>
      <c r="C368" s="4" t="s">
        <v>102</v>
      </c>
      <c r="D368" s="4" t="s">
        <v>2466</v>
      </c>
      <c r="E368" s="4" t="s">
        <v>9</v>
      </c>
      <c r="F368" s="5">
        <v>12.54</v>
      </c>
      <c r="G368" s="69">
        <f t="shared" si="38"/>
        <v>12.54</v>
      </c>
      <c r="H368" s="68"/>
      <c r="I368" s="69">
        <f t="shared" si="39"/>
        <v>0</v>
      </c>
    </row>
    <row r="369" spans="1:9">
      <c r="A369" s="127">
        <v>0</v>
      </c>
      <c r="B369" s="128">
        <v>715240</v>
      </c>
      <c r="C369" s="4" t="s">
        <v>103</v>
      </c>
      <c r="D369" s="4" t="s">
        <v>2466</v>
      </c>
      <c r="E369" s="4" t="s">
        <v>9</v>
      </c>
      <c r="F369" s="5">
        <v>12.54</v>
      </c>
      <c r="G369" s="69">
        <f t="shared" si="38"/>
        <v>12.54</v>
      </c>
      <c r="H369" s="68"/>
      <c r="I369" s="69">
        <f t="shared" si="39"/>
        <v>0</v>
      </c>
    </row>
    <row r="370" spans="1:9">
      <c r="A370" s="127">
        <v>0</v>
      </c>
      <c r="B370" s="128">
        <v>715250</v>
      </c>
      <c r="C370" s="4" t="s">
        <v>104</v>
      </c>
      <c r="D370" s="4" t="s">
        <v>2466</v>
      </c>
      <c r="E370" s="4" t="s">
        <v>9</v>
      </c>
      <c r="F370" s="5">
        <v>12.54</v>
      </c>
      <c r="G370" s="69">
        <f t="shared" si="38"/>
        <v>12.54</v>
      </c>
      <c r="H370" s="68"/>
      <c r="I370" s="69">
        <f t="shared" si="39"/>
        <v>0</v>
      </c>
    </row>
    <row r="371" spans="1:9" ht="12.5" thickBot="1">
      <c r="A371" s="127"/>
      <c r="B371" s="297" t="s">
        <v>3629</v>
      </c>
      <c r="C371" s="297"/>
      <c r="D371" s="297"/>
      <c r="E371" s="297"/>
      <c r="F371" s="298"/>
      <c r="G371" s="69"/>
      <c r="H371" s="68"/>
      <c r="I371" s="69"/>
    </row>
    <row r="372" spans="1:9">
      <c r="A372" s="127">
        <v>0</v>
      </c>
      <c r="B372" s="131">
        <v>721122</v>
      </c>
      <c r="C372" s="6" t="s">
        <v>3511</v>
      </c>
      <c r="D372" s="6" t="s">
        <v>2454</v>
      </c>
      <c r="E372" s="6" t="s">
        <v>1847</v>
      </c>
      <c r="F372" s="7">
        <v>23.79</v>
      </c>
      <c r="G372" s="69">
        <f>F372*(1-Скидка_ROXELPRO)</f>
        <v>23.79</v>
      </c>
      <c r="H372" s="68"/>
      <c r="I372" s="69">
        <f>G372*H372</f>
        <v>0</v>
      </c>
    </row>
    <row r="373" spans="1:9">
      <c r="A373" s="127">
        <v>0</v>
      </c>
      <c r="B373" s="131">
        <v>721132</v>
      </c>
      <c r="C373" s="6" t="s">
        <v>3512</v>
      </c>
      <c r="D373" s="6" t="s">
        <v>2454</v>
      </c>
      <c r="E373" s="6" t="s">
        <v>1847</v>
      </c>
      <c r="F373" s="7">
        <v>23.79</v>
      </c>
      <c r="G373" s="69">
        <f>F373*(1-Скидка_ROXELPRO)</f>
        <v>23.79</v>
      </c>
      <c r="H373" s="68"/>
      <c r="I373" s="69">
        <f>G373*H373</f>
        <v>0</v>
      </c>
    </row>
    <row r="374" spans="1:9">
      <c r="A374" s="127">
        <v>0</v>
      </c>
      <c r="B374" s="131">
        <v>721142</v>
      </c>
      <c r="C374" s="6" t="s">
        <v>3513</v>
      </c>
      <c r="D374" s="6" t="s">
        <v>2454</v>
      </c>
      <c r="E374" s="6" t="s">
        <v>1847</v>
      </c>
      <c r="F374" s="7">
        <v>23.79</v>
      </c>
      <c r="G374" s="69">
        <f>F374*(1-Скидка_ROXELPRO)</f>
        <v>23.79</v>
      </c>
      <c r="H374" s="68"/>
      <c r="I374" s="69">
        <f>G374*H374</f>
        <v>0</v>
      </c>
    </row>
    <row r="375" spans="1:9">
      <c r="A375" s="127">
        <v>0</v>
      </c>
      <c r="B375" s="128">
        <v>721152</v>
      </c>
      <c r="C375" s="4" t="s">
        <v>3514</v>
      </c>
      <c r="D375" s="4" t="s">
        <v>3515</v>
      </c>
      <c r="E375" s="4" t="s">
        <v>3516</v>
      </c>
      <c r="F375" s="5">
        <v>23.79</v>
      </c>
      <c r="G375" s="69">
        <f>F375*(1-Скидка_ROXELPRO)</f>
        <v>23.79</v>
      </c>
      <c r="H375" s="68"/>
      <c r="I375" s="69">
        <f>G375*H375</f>
        <v>0</v>
      </c>
    </row>
    <row r="376" spans="1:9">
      <c r="A376" s="127">
        <v>0</v>
      </c>
      <c r="B376" s="131">
        <v>721221</v>
      </c>
      <c r="C376" s="6" t="s">
        <v>3534</v>
      </c>
      <c r="D376" s="6" t="s">
        <v>2454</v>
      </c>
      <c r="E376" s="6" t="s">
        <v>1847</v>
      </c>
      <c r="F376" s="7">
        <v>22.61</v>
      </c>
      <c r="G376" s="69">
        <f t="shared" si="38"/>
        <v>22.61</v>
      </c>
      <c r="H376" s="68"/>
      <c r="I376" s="69">
        <f t="shared" si="39"/>
        <v>0</v>
      </c>
    </row>
    <row r="377" spans="1:9">
      <c r="A377" s="127">
        <v>0</v>
      </c>
      <c r="B377" s="131">
        <v>721231</v>
      </c>
      <c r="C377" s="6" t="s">
        <v>3535</v>
      </c>
      <c r="D377" s="6" t="s">
        <v>2454</v>
      </c>
      <c r="E377" s="6" t="s">
        <v>1847</v>
      </c>
      <c r="F377" s="7">
        <v>22.61</v>
      </c>
      <c r="G377" s="69">
        <f t="shared" si="38"/>
        <v>22.61</v>
      </c>
      <c r="H377" s="68"/>
      <c r="I377" s="69">
        <f t="shared" si="39"/>
        <v>0</v>
      </c>
    </row>
    <row r="378" spans="1:9">
      <c r="A378" s="127">
        <v>0</v>
      </c>
      <c r="B378" s="131">
        <v>721241</v>
      </c>
      <c r="C378" s="6" t="s">
        <v>3536</v>
      </c>
      <c r="D378" s="6" t="s">
        <v>2454</v>
      </c>
      <c r="E378" s="6" t="s">
        <v>1847</v>
      </c>
      <c r="F378" s="7">
        <v>22.61</v>
      </c>
      <c r="G378" s="69">
        <f t="shared" si="38"/>
        <v>22.61</v>
      </c>
      <c r="H378" s="68"/>
      <c r="I378" s="69">
        <f t="shared" si="39"/>
        <v>0</v>
      </c>
    </row>
    <row r="379" spans="1:9">
      <c r="A379" s="127">
        <v>0</v>
      </c>
      <c r="B379" s="128">
        <v>721251</v>
      </c>
      <c r="C379" s="4" t="s">
        <v>3517</v>
      </c>
      <c r="D379" s="4" t="s">
        <v>3515</v>
      </c>
      <c r="E379" s="4" t="s">
        <v>3516</v>
      </c>
      <c r="F379" s="5">
        <v>22.61</v>
      </c>
      <c r="G379" s="69">
        <f>F379*(1-Скидка_ROXELPRO)</f>
        <v>22.61</v>
      </c>
      <c r="H379" s="68"/>
      <c r="I379" s="69">
        <f>G379*H379</f>
        <v>0</v>
      </c>
    </row>
    <row r="380" spans="1:9">
      <c r="A380" s="127">
        <v>0</v>
      </c>
      <c r="B380" s="128">
        <v>721421</v>
      </c>
      <c r="C380" s="4" t="s">
        <v>105</v>
      </c>
      <c r="D380" s="4" t="s">
        <v>2454</v>
      </c>
      <c r="E380" s="4" t="s">
        <v>1847</v>
      </c>
      <c r="F380" s="5">
        <v>21.28</v>
      </c>
      <c r="G380" s="69">
        <f t="shared" si="38"/>
        <v>21.28</v>
      </c>
      <c r="H380" s="68"/>
      <c r="I380" s="69">
        <f t="shared" si="39"/>
        <v>0</v>
      </c>
    </row>
    <row r="381" spans="1:9">
      <c r="A381" s="127">
        <v>0</v>
      </c>
      <c r="B381" s="128">
        <v>721431</v>
      </c>
      <c r="C381" s="4" t="s">
        <v>106</v>
      </c>
      <c r="D381" s="4" t="s">
        <v>2454</v>
      </c>
      <c r="E381" s="4" t="s">
        <v>1847</v>
      </c>
      <c r="F381" s="5">
        <v>21.28</v>
      </c>
      <c r="G381" s="69">
        <f t="shared" si="38"/>
        <v>21.28</v>
      </c>
      <c r="H381" s="68"/>
      <c r="I381" s="69">
        <f t="shared" si="39"/>
        <v>0</v>
      </c>
    </row>
    <row r="382" spans="1:9">
      <c r="A382" s="127">
        <v>0</v>
      </c>
      <c r="B382" s="128">
        <v>721441</v>
      </c>
      <c r="C382" s="4" t="s">
        <v>107</v>
      </c>
      <c r="D382" s="4" t="s">
        <v>2454</v>
      </c>
      <c r="E382" s="4" t="s">
        <v>1847</v>
      </c>
      <c r="F382" s="5">
        <v>21.28</v>
      </c>
      <c r="G382" s="69">
        <f t="shared" si="38"/>
        <v>21.28</v>
      </c>
      <c r="H382" s="68"/>
      <c r="I382" s="69">
        <f t="shared" si="39"/>
        <v>0</v>
      </c>
    </row>
    <row r="383" spans="1:9">
      <c r="A383" s="127">
        <v>0</v>
      </c>
      <c r="B383" s="128">
        <v>721451</v>
      </c>
      <c r="C383" s="4" t="s">
        <v>3518</v>
      </c>
      <c r="D383" s="4" t="s">
        <v>3515</v>
      </c>
      <c r="E383" s="4" t="s">
        <v>3516</v>
      </c>
      <c r="F383" s="5">
        <v>21.28</v>
      </c>
      <c r="G383" s="69">
        <f>F383*(1-Скидка_ROXELPRO)</f>
        <v>21.28</v>
      </c>
      <c r="H383" s="68"/>
      <c r="I383" s="69">
        <f>G383*H383</f>
        <v>0</v>
      </c>
    </row>
    <row r="384" spans="1:9">
      <c r="A384" s="127">
        <v>0</v>
      </c>
      <c r="B384" s="128">
        <v>729112</v>
      </c>
      <c r="C384" s="4" t="s">
        <v>2966</v>
      </c>
      <c r="D384" s="4" t="s">
        <v>2427</v>
      </c>
      <c r="E384" s="4" t="s">
        <v>9</v>
      </c>
      <c r="F384" s="5">
        <v>4.76</v>
      </c>
      <c r="G384" s="69">
        <f>F384*(1-Скидка_ROXELPRO)</f>
        <v>4.76</v>
      </c>
      <c r="H384" s="68"/>
      <c r="I384" s="69">
        <f>G384*H384</f>
        <v>0</v>
      </c>
    </row>
    <row r="385" spans="1:9" ht="12.5" thickBot="1">
      <c r="A385" s="127"/>
      <c r="B385" s="297" t="s">
        <v>5011</v>
      </c>
      <c r="C385" s="297"/>
      <c r="D385" s="297"/>
      <c r="E385" s="297"/>
      <c r="F385" s="298"/>
      <c r="G385" s="69"/>
      <c r="H385" s="68"/>
      <c r="I385" s="69"/>
    </row>
    <row r="386" spans="1:9" ht="12.5" thickBot="1">
      <c r="A386" s="127"/>
      <c r="B386" s="297" t="s">
        <v>5087</v>
      </c>
      <c r="C386" s="297"/>
      <c r="D386" s="297"/>
      <c r="E386" s="297"/>
      <c r="F386" s="298"/>
      <c r="G386" s="69"/>
      <c r="H386" s="68"/>
      <c r="I386" s="69"/>
    </row>
    <row r="387" spans="1:9">
      <c r="A387" s="127">
        <v>0</v>
      </c>
      <c r="B387" s="181">
        <v>731310</v>
      </c>
      <c r="C387" s="181" t="s">
        <v>5088</v>
      </c>
      <c r="D387" s="6" t="s">
        <v>5089</v>
      </c>
      <c r="E387" s="6" t="s">
        <v>9</v>
      </c>
      <c r="F387" s="7">
        <v>0.6</v>
      </c>
      <c r="G387" s="69">
        <f>F387*(1-Скидка_ROXELPRO)</f>
        <v>0.6</v>
      </c>
      <c r="H387" s="68"/>
      <c r="I387" s="69">
        <f>G387*H387</f>
        <v>0</v>
      </c>
    </row>
    <row r="388" spans="1:9">
      <c r="A388" s="127">
        <v>0</v>
      </c>
      <c r="B388" s="181">
        <v>731315</v>
      </c>
      <c r="C388" s="181" t="s">
        <v>5090</v>
      </c>
      <c r="D388" s="6" t="s">
        <v>2436</v>
      </c>
      <c r="E388" s="6" t="s">
        <v>9</v>
      </c>
      <c r="F388" s="7">
        <v>1.1000000000000001</v>
      </c>
      <c r="G388" s="69">
        <f>F388*(1-Скидка_ROXELPRO)</f>
        <v>1.1000000000000001</v>
      </c>
      <c r="H388" s="68"/>
      <c r="I388" s="69">
        <f>G388*H388</f>
        <v>0</v>
      </c>
    </row>
    <row r="389" spans="1:9">
      <c r="A389" s="127">
        <v>0</v>
      </c>
      <c r="B389" s="181">
        <v>731325</v>
      </c>
      <c r="C389" s="181" t="s">
        <v>5091</v>
      </c>
      <c r="D389" s="6" t="s">
        <v>2436</v>
      </c>
      <c r="E389" s="6" t="s">
        <v>9</v>
      </c>
      <c r="F389" s="7">
        <v>1.22</v>
      </c>
      <c r="G389" s="69">
        <f>F389*(1-Скидка_ROXELPRO)</f>
        <v>1.22</v>
      </c>
      <c r="H389" s="68"/>
      <c r="I389" s="69">
        <f>G389*H389</f>
        <v>0</v>
      </c>
    </row>
    <row r="390" spans="1:9" ht="12.5" thickBot="1">
      <c r="A390" s="127"/>
      <c r="B390" s="297" t="s">
        <v>5012</v>
      </c>
      <c r="C390" s="297"/>
      <c r="D390" s="297"/>
      <c r="E390" s="297"/>
      <c r="F390" s="298"/>
      <c r="G390" s="69"/>
      <c r="H390" s="68"/>
      <c r="I390" s="69"/>
    </row>
    <row r="391" spans="1:9">
      <c r="A391" s="127">
        <v>0</v>
      </c>
      <c r="B391" s="181">
        <v>732402</v>
      </c>
      <c r="C391" s="181" t="s">
        <v>5013</v>
      </c>
      <c r="D391" s="6" t="s">
        <v>5018</v>
      </c>
      <c r="E391" s="6" t="s">
        <v>9</v>
      </c>
      <c r="F391" s="7">
        <v>16.649999999999999</v>
      </c>
      <c r="G391" s="69">
        <f t="shared" ref="G391:G396" si="40">F391*(1-Скидка_ROXELPRO)</f>
        <v>16.649999999999999</v>
      </c>
      <c r="H391" s="68"/>
      <c r="I391" s="69">
        <f t="shared" ref="I391:I396" si="41">G391*H391</f>
        <v>0</v>
      </c>
    </row>
    <row r="392" spans="1:9">
      <c r="A392" s="127">
        <v>0</v>
      </c>
      <c r="B392" s="181">
        <v>733311</v>
      </c>
      <c r="C392" s="181" t="s">
        <v>5014</v>
      </c>
      <c r="D392" s="6" t="s">
        <v>3234</v>
      </c>
      <c r="E392" s="6" t="s">
        <v>9</v>
      </c>
      <c r="F392" s="7">
        <v>4.95</v>
      </c>
      <c r="G392" s="69">
        <f t="shared" si="40"/>
        <v>4.95</v>
      </c>
      <c r="H392" s="68"/>
      <c r="I392" s="69">
        <f t="shared" si="41"/>
        <v>0</v>
      </c>
    </row>
    <row r="393" spans="1:9">
      <c r="A393" s="127">
        <v>0</v>
      </c>
      <c r="B393" s="181">
        <v>733371</v>
      </c>
      <c r="C393" s="181" t="s">
        <v>5015</v>
      </c>
      <c r="D393" s="6" t="s">
        <v>3234</v>
      </c>
      <c r="E393" s="6" t="s">
        <v>9</v>
      </c>
      <c r="F393" s="7">
        <v>8.64</v>
      </c>
      <c r="G393" s="69">
        <f t="shared" si="40"/>
        <v>8.64</v>
      </c>
      <c r="H393" s="68"/>
      <c r="I393" s="69">
        <f t="shared" si="41"/>
        <v>0</v>
      </c>
    </row>
    <row r="394" spans="1:9">
      <c r="A394" s="127">
        <v>0</v>
      </c>
      <c r="B394" s="181">
        <v>733381</v>
      </c>
      <c r="C394" s="181" t="s">
        <v>5019</v>
      </c>
      <c r="D394" s="6" t="s">
        <v>3234</v>
      </c>
      <c r="E394" s="6" t="s">
        <v>9</v>
      </c>
      <c r="F394" s="7">
        <v>9.6</v>
      </c>
      <c r="G394" s="69">
        <f t="shared" si="40"/>
        <v>9.6</v>
      </c>
      <c r="H394" s="68"/>
      <c r="I394" s="69">
        <f t="shared" si="41"/>
        <v>0</v>
      </c>
    </row>
    <row r="395" spans="1:9">
      <c r="A395" s="127">
        <v>0</v>
      </c>
      <c r="B395" s="181">
        <v>733722</v>
      </c>
      <c r="C395" s="181" t="s">
        <v>5027</v>
      </c>
      <c r="D395" s="6" t="s">
        <v>5028</v>
      </c>
      <c r="E395" s="6" t="s">
        <v>9</v>
      </c>
      <c r="F395" s="7">
        <v>1.17</v>
      </c>
      <c r="G395" s="69">
        <f t="shared" si="40"/>
        <v>1.17</v>
      </c>
      <c r="H395" s="68"/>
      <c r="I395" s="69">
        <f t="shared" si="41"/>
        <v>0</v>
      </c>
    </row>
    <row r="396" spans="1:9">
      <c r="A396" s="127">
        <v>0</v>
      </c>
      <c r="B396" s="181">
        <v>733800</v>
      </c>
      <c r="C396" s="181" t="s">
        <v>5016</v>
      </c>
      <c r="D396" s="6" t="s">
        <v>5017</v>
      </c>
      <c r="E396" s="6" t="s">
        <v>9</v>
      </c>
      <c r="F396" s="7">
        <v>0.99</v>
      </c>
      <c r="G396" s="69">
        <f t="shared" si="40"/>
        <v>0.99</v>
      </c>
      <c r="H396" s="68"/>
      <c r="I396" s="69">
        <f t="shared" si="41"/>
        <v>0</v>
      </c>
    </row>
    <row r="397" spans="1:9" ht="12.5" thickBot="1">
      <c r="A397" s="226"/>
      <c r="B397" s="297" t="s">
        <v>108</v>
      </c>
      <c r="C397" s="297"/>
      <c r="D397" s="297"/>
      <c r="E397" s="297"/>
      <c r="F397" s="298"/>
      <c r="G397" s="84"/>
      <c r="H397" s="93"/>
      <c r="I397" s="84"/>
    </row>
    <row r="398" spans="1:9" ht="12.5" thickBot="1">
      <c r="A398" s="127"/>
      <c r="B398" s="297" t="s">
        <v>3630</v>
      </c>
      <c r="C398" s="297"/>
      <c r="D398" s="297"/>
      <c r="E398" s="297"/>
      <c r="F398" s="298"/>
      <c r="G398" s="69"/>
      <c r="H398" s="68"/>
      <c r="I398" s="69"/>
    </row>
    <row r="399" spans="1:9">
      <c r="A399" s="127">
        <v>0</v>
      </c>
      <c r="B399" s="128">
        <v>911211</v>
      </c>
      <c r="C399" s="4" t="s">
        <v>4736</v>
      </c>
      <c r="D399" s="4" t="s">
        <v>4737</v>
      </c>
      <c r="E399" s="4" t="s">
        <v>9</v>
      </c>
      <c r="F399" s="5">
        <v>0.19</v>
      </c>
      <c r="G399" s="69">
        <f>F399*(1-Скидка_ROXELPRO)</f>
        <v>0.19</v>
      </c>
      <c r="H399" s="68"/>
      <c r="I399" s="69">
        <f>G399*H399</f>
        <v>0</v>
      </c>
    </row>
    <row r="400" spans="1:9">
      <c r="A400" s="127">
        <v>0</v>
      </c>
      <c r="B400" s="128">
        <v>911231</v>
      </c>
      <c r="C400" s="4" t="s">
        <v>4738</v>
      </c>
      <c r="D400" s="4" t="s">
        <v>4737</v>
      </c>
      <c r="E400" s="4" t="s">
        <v>9</v>
      </c>
      <c r="F400" s="5">
        <v>0.16</v>
      </c>
      <c r="G400" s="69">
        <f>F400*(1-Скидка_ROXELPRO)</f>
        <v>0.16</v>
      </c>
      <c r="H400" s="68"/>
      <c r="I400" s="69">
        <f>G400*H400</f>
        <v>0</v>
      </c>
    </row>
    <row r="401" spans="1:9">
      <c r="A401" s="127">
        <v>0</v>
      </c>
      <c r="B401" s="128">
        <v>912223</v>
      </c>
      <c r="C401" s="4" t="s">
        <v>3354</v>
      </c>
      <c r="D401" s="4" t="s">
        <v>2455</v>
      </c>
      <c r="E401" s="4" t="s">
        <v>2456</v>
      </c>
      <c r="F401" s="5">
        <v>68.150000000000006</v>
      </c>
      <c r="G401" s="69">
        <f>F401*(1-Скидка_ROXELPRO)</f>
        <v>68.150000000000006</v>
      </c>
      <c r="H401" s="68"/>
      <c r="I401" s="69">
        <f>G401*H401</f>
        <v>0</v>
      </c>
    </row>
    <row r="402" spans="1:9">
      <c r="A402" s="127">
        <v>0</v>
      </c>
      <c r="B402" s="128">
        <v>913213</v>
      </c>
      <c r="C402" s="4" t="s">
        <v>4711</v>
      </c>
      <c r="D402" s="4" t="s">
        <v>2455</v>
      </c>
      <c r="E402" s="4" t="s">
        <v>2456</v>
      </c>
      <c r="F402" s="5">
        <v>61.32</v>
      </c>
      <c r="G402" s="69">
        <f>F402*(1-Скидка_ROXELPRO)</f>
        <v>61.32</v>
      </c>
      <c r="H402" s="68"/>
      <c r="I402" s="69">
        <f t="shared" si="39"/>
        <v>0</v>
      </c>
    </row>
    <row r="403" spans="1:9">
      <c r="A403" s="127">
        <v>0</v>
      </c>
      <c r="B403" s="128">
        <v>913223</v>
      </c>
      <c r="C403" s="4" t="s">
        <v>109</v>
      </c>
      <c r="D403" s="4" t="s">
        <v>2455</v>
      </c>
      <c r="E403" s="4" t="s">
        <v>2456</v>
      </c>
      <c r="F403" s="5">
        <v>55.65</v>
      </c>
      <c r="G403" s="69">
        <f>F403*(1-Скидка_ROXELPRO)</f>
        <v>55.65</v>
      </c>
      <c r="H403" s="68"/>
      <c r="I403" s="69">
        <f t="shared" si="39"/>
        <v>0</v>
      </c>
    </row>
    <row r="404" spans="1:9" ht="12.5" thickBot="1">
      <c r="A404" s="127"/>
      <c r="B404" s="297" t="s">
        <v>3631</v>
      </c>
      <c r="C404" s="297"/>
      <c r="D404" s="297"/>
      <c r="E404" s="297"/>
      <c r="F404" s="298"/>
      <c r="G404" s="69"/>
      <c r="H404" s="68"/>
      <c r="I404" s="69"/>
    </row>
    <row r="405" spans="1:9">
      <c r="A405" s="127">
        <v>0</v>
      </c>
      <c r="B405" s="128">
        <v>921011</v>
      </c>
      <c r="C405" s="4" t="s">
        <v>110</v>
      </c>
      <c r="D405" s="4" t="s">
        <v>2438</v>
      </c>
      <c r="E405" s="4" t="s">
        <v>1846</v>
      </c>
      <c r="F405" s="5">
        <v>42.71</v>
      </c>
      <c r="G405" s="69">
        <f t="shared" ref="G405:G412" si="42">F405*(1-Скидка_ROXELPRO)</f>
        <v>42.71</v>
      </c>
      <c r="H405" s="68"/>
      <c r="I405" s="69">
        <f t="shared" ref="I405:I412" si="43">G405*H405</f>
        <v>0</v>
      </c>
    </row>
    <row r="406" spans="1:9">
      <c r="A406" s="127">
        <v>0</v>
      </c>
      <c r="B406" s="128">
        <v>921012</v>
      </c>
      <c r="C406" s="4" t="s">
        <v>111</v>
      </c>
      <c r="D406" s="4" t="s">
        <v>2438</v>
      </c>
      <c r="E406" s="4" t="s">
        <v>1846</v>
      </c>
      <c r="F406" s="5">
        <v>55.52</v>
      </c>
      <c r="G406" s="69">
        <f t="shared" si="42"/>
        <v>55.52</v>
      </c>
      <c r="H406" s="68"/>
      <c r="I406" s="69">
        <f t="shared" si="43"/>
        <v>0</v>
      </c>
    </row>
    <row r="407" spans="1:9">
      <c r="A407" s="127">
        <v>0</v>
      </c>
      <c r="B407" s="128">
        <v>921013</v>
      </c>
      <c r="C407" s="4" t="s">
        <v>112</v>
      </c>
      <c r="D407" s="4" t="s">
        <v>2438</v>
      </c>
      <c r="E407" s="4" t="s">
        <v>1846</v>
      </c>
      <c r="F407" s="5">
        <v>81.14</v>
      </c>
      <c r="G407" s="69">
        <f t="shared" si="42"/>
        <v>81.14</v>
      </c>
      <c r="H407" s="68"/>
      <c r="I407" s="69">
        <f t="shared" si="43"/>
        <v>0</v>
      </c>
    </row>
    <row r="408" spans="1:9">
      <c r="A408" s="127">
        <v>0</v>
      </c>
      <c r="B408" s="128">
        <v>921014</v>
      </c>
      <c r="C408" s="4" t="s">
        <v>113</v>
      </c>
      <c r="D408" s="4" t="s">
        <v>2425</v>
      </c>
      <c r="E408" s="4" t="s">
        <v>1847</v>
      </c>
      <c r="F408" s="5">
        <v>64.069999999999993</v>
      </c>
      <c r="G408" s="69">
        <f t="shared" si="42"/>
        <v>64.069999999999993</v>
      </c>
      <c r="H408" s="68"/>
      <c r="I408" s="69">
        <f t="shared" si="43"/>
        <v>0</v>
      </c>
    </row>
    <row r="409" spans="1:9">
      <c r="A409" s="127">
        <v>0</v>
      </c>
      <c r="B409" s="128">
        <v>921021</v>
      </c>
      <c r="C409" s="4" t="s">
        <v>114</v>
      </c>
      <c r="D409" s="4" t="s">
        <v>2438</v>
      </c>
      <c r="E409" s="4" t="s">
        <v>1846</v>
      </c>
      <c r="F409" s="5">
        <v>15.81</v>
      </c>
      <c r="G409" s="69">
        <f t="shared" si="42"/>
        <v>15.81</v>
      </c>
      <c r="H409" s="68"/>
      <c r="I409" s="69">
        <f t="shared" si="43"/>
        <v>0</v>
      </c>
    </row>
    <row r="410" spans="1:9">
      <c r="A410" s="127">
        <v>0</v>
      </c>
      <c r="B410" s="128">
        <v>921022</v>
      </c>
      <c r="C410" s="4" t="s">
        <v>115</v>
      </c>
      <c r="D410" s="4" t="s">
        <v>2438</v>
      </c>
      <c r="E410" s="4" t="s">
        <v>1846</v>
      </c>
      <c r="F410" s="5">
        <v>21.36</v>
      </c>
      <c r="G410" s="69">
        <f t="shared" si="42"/>
        <v>21.36</v>
      </c>
      <c r="H410" s="68"/>
      <c r="I410" s="69">
        <f t="shared" si="43"/>
        <v>0</v>
      </c>
    </row>
    <row r="411" spans="1:9">
      <c r="A411" s="127">
        <v>0</v>
      </c>
      <c r="B411" s="128">
        <v>921023</v>
      </c>
      <c r="C411" s="4" t="s">
        <v>116</v>
      </c>
      <c r="D411" s="4" t="s">
        <v>2438</v>
      </c>
      <c r="E411" s="4" t="s">
        <v>1846</v>
      </c>
      <c r="F411" s="5">
        <v>32.47</v>
      </c>
      <c r="G411" s="69">
        <f t="shared" si="42"/>
        <v>32.47</v>
      </c>
      <c r="H411" s="68"/>
      <c r="I411" s="69">
        <f t="shared" si="43"/>
        <v>0</v>
      </c>
    </row>
    <row r="412" spans="1:9">
      <c r="A412" s="127">
        <v>0</v>
      </c>
      <c r="B412" s="128">
        <v>921024</v>
      </c>
      <c r="C412" s="4" t="s">
        <v>117</v>
      </c>
      <c r="D412" s="4" t="s">
        <v>2425</v>
      </c>
      <c r="E412" s="4" t="s">
        <v>1847</v>
      </c>
      <c r="F412" s="5">
        <v>19.239999999999998</v>
      </c>
      <c r="G412" s="69">
        <f t="shared" si="42"/>
        <v>19.239999999999998</v>
      </c>
      <c r="H412" s="68"/>
      <c r="I412" s="69">
        <f t="shared" si="43"/>
        <v>0</v>
      </c>
    </row>
    <row r="414" spans="1:9">
      <c r="A414" s="13"/>
      <c r="B414" s="13" t="s">
        <v>118</v>
      </c>
    </row>
    <row r="415" spans="1:9">
      <c r="A415" s="86"/>
      <c r="B415" s="86" t="s">
        <v>2188</v>
      </c>
      <c r="C415" s="87"/>
    </row>
    <row r="416" spans="1:9">
      <c r="A416" s="13"/>
      <c r="B416" s="13" t="s">
        <v>119</v>
      </c>
    </row>
    <row r="417" spans="1:2">
      <c r="A417" s="13"/>
      <c r="B417" s="13" t="s">
        <v>2198</v>
      </c>
    </row>
  </sheetData>
  <autoFilter ref="A7:I417" xr:uid="{F95C1B85-5511-41D3-8F11-F5D94E4D24CB}"/>
  <mergeCells count="47">
    <mergeCell ref="B101:F101"/>
    <mergeCell ref="B208:F208"/>
    <mergeCell ref="B218:F218"/>
    <mergeCell ref="B238:F238"/>
    <mergeCell ref="B249:F249"/>
    <mergeCell ref="B175:F175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404:F404"/>
    <mergeCell ref="B82:F82"/>
    <mergeCell ref="B106:F106"/>
    <mergeCell ref="B112:F112"/>
    <mergeCell ref="B113:F113"/>
    <mergeCell ref="B119:F119"/>
    <mergeCell ref="B116:F116"/>
    <mergeCell ref="B124:F124"/>
    <mergeCell ref="B137:F137"/>
    <mergeCell ref="B147:F147"/>
    <mergeCell ref="B150:F150"/>
    <mergeCell ref="B174:F174"/>
    <mergeCell ref="B250:F250"/>
    <mergeCell ref="B273:F273"/>
    <mergeCell ref="B276:F276"/>
    <mergeCell ref="B398:F398"/>
    <mergeCell ref="B297:F297"/>
    <mergeCell ref="B298:F298"/>
    <mergeCell ref="B308:F308"/>
    <mergeCell ref="B312:F312"/>
    <mergeCell ref="B327:F327"/>
    <mergeCell ref="B343:F343"/>
    <mergeCell ref="B358:F358"/>
    <mergeCell ref="B357:F357"/>
    <mergeCell ref="B371:F371"/>
    <mergeCell ref="B397:F397"/>
    <mergeCell ref="B385:F385"/>
    <mergeCell ref="B390:F390"/>
    <mergeCell ref="B386:F386"/>
  </mergeCells>
  <hyperlinks>
    <hyperlink ref="D6" location="Содержание!A1" display="Содержание" xr:uid="{DD043910-3AB2-4617-9373-696D5EA8E41A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2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customWidth="1" outlineLevel="1"/>
    <col min="2" max="2" width="10" style="1" customWidth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295" t="s">
        <v>0</v>
      </c>
      <c r="C2" s="295"/>
      <c r="D2" s="295"/>
      <c r="E2" s="295"/>
      <c r="F2" s="295"/>
      <c r="G2" s="295"/>
    </row>
    <row r="3" spans="1:12" ht="15.5">
      <c r="B3" s="295" t="s">
        <v>3764</v>
      </c>
      <c r="C3" s="295"/>
      <c r="D3" s="295"/>
      <c r="E3" s="295"/>
      <c r="F3" s="295"/>
      <c r="G3" s="295"/>
    </row>
    <row r="4" spans="1:12">
      <c r="G4" s="2"/>
      <c r="I4" s="50"/>
    </row>
    <row r="5" spans="1:12">
      <c r="B5" s="1" t="s">
        <v>3664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SUM(J8:J413)</f>
        <v>0</v>
      </c>
    </row>
    <row r="7" spans="1:12" ht="24.5" thickBot="1">
      <c r="A7" s="60" t="s">
        <v>3149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03" t="s">
        <v>2233</v>
      </c>
      <c r="C8" s="303"/>
      <c r="D8" s="303"/>
      <c r="E8" s="303"/>
      <c r="F8" s="303"/>
      <c r="G8" s="304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5007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3133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4906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3150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3151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3152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3153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3154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3155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3156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3761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3157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3326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3762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3204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3205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3158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3159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3160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3327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4657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5036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4658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4907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03" t="s">
        <v>2238</v>
      </c>
      <c r="C38" s="303"/>
      <c r="D38" s="303"/>
      <c r="E38" s="303"/>
      <c r="F38" s="303"/>
      <c r="G38" s="304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4730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5047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5020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5048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5021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5022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5049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5050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228">
        <v>8.6</v>
      </c>
      <c r="C56" s="3">
        <v>110934</v>
      </c>
      <c r="D56" s="3" t="s">
        <v>3499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228">
        <v>8.4</v>
      </c>
      <c r="C57" s="3">
        <v>110936</v>
      </c>
      <c r="D57" s="3" t="s">
        <v>3505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228">
        <v>8.6</v>
      </c>
      <c r="C58" s="3">
        <v>110944</v>
      </c>
      <c r="D58" s="3" t="s">
        <v>3500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228">
        <v>8.6</v>
      </c>
      <c r="C59" s="3">
        <v>110954</v>
      </c>
      <c r="D59" s="3" t="s">
        <v>3501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228">
        <v>8.6</v>
      </c>
      <c r="C60" s="3">
        <v>110956</v>
      </c>
      <c r="D60" s="3" t="s">
        <v>3506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228">
        <v>8.6</v>
      </c>
      <c r="C61" s="3">
        <v>110964</v>
      </c>
      <c r="D61" s="3" t="s">
        <v>3502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03" t="s">
        <v>2242</v>
      </c>
      <c r="C62" s="303"/>
      <c r="D62" s="303"/>
      <c r="E62" s="303"/>
      <c r="F62" s="303"/>
      <c r="G62" s="304"/>
      <c r="H62" s="69"/>
      <c r="I62" s="68"/>
      <c r="J62" s="69"/>
    </row>
    <row r="63" spans="1:10">
      <c r="A63" s="127">
        <v>0</v>
      </c>
      <c r="C63" s="3">
        <v>111313</v>
      </c>
      <c r="D63" s="3" t="s">
        <v>5026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5023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5024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5025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4816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4817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4818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3550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3551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3552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3702</v>
      </c>
      <c r="E76" s="3" t="s">
        <v>3703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3704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3088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3089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3090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5051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5052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5053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03" t="s">
        <v>2256</v>
      </c>
      <c r="C100" s="303"/>
      <c r="D100" s="303"/>
      <c r="E100" s="303"/>
      <c r="F100" s="303"/>
      <c r="G100" s="304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228">
        <v>8.6</v>
      </c>
      <c r="C111" s="3">
        <v>113923</v>
      </c>
      <c r="D111" s="3" t="s">
        <v>3503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228">
        <v>8.4</v>
      </c>
      <c r="C112" s="3">
        <v>113926</v>
      </c>
      <c r="D112" s="3" t="s">
        <v>3507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3504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3508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3705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03" t="s">
        <v>2260</v>
      </c>
      <c r="C116" s="303"/>
      <c r="D116" s="303"/>
      <c r="E116" s="303"/>
      <c r="F116" s="303"/>
      <c r="G116" s="304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3161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3161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3161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3161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3161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3161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3161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3161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3161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3161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3161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3161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3161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3161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3161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3161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228">
        <v>8.6</v>
      </c>
      <c r="C138" s="3">
        <v>121943</v>
      </c>
      <c r="D138" s="3" t="s">
        <v>3509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03" t="s">
        <v>2226</v>
      </c>
      <c r="C139" s="303"/>
      <c r="D139" s="303"/>
      <c r="E139" s="303"/>
      <c r="F139" s="303"/>
      <c r="G139" s="304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3553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3554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3555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3233</v>
      </c>
      <c r="E146" s="3" t="s">
        <v>3234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3235</v>
      </c>
      <c r="E147" s="3" t="s">
        <v>3234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3236</v>
      </c>
      <c r="E148" s="3" t="s">
        <v>3234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3754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2962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03" t="s">
        <v>2272</v>
      </c>
      <c r="C154" s="303"/>
      <c r="D154" s="303"/>
      <c r="E154" s="303"/>
      <c r="F154" s="303"/>
      <c r="G154" s="304"/>
      <c r="H154" s="69"/>
      <c r="I154" s="68"/>
      <c r="J154" s="69"/>
    </row>
    <row r="155" spans="1:10">
      <c r="A155" s="228">
        <v>9.9</v>
      </c>
      <c r="C155" s="3">
        <v>123525</v>
      </c>
      <c r="D155" s="3" t="s">
        <v>3203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228">
        <v>7</v>
      </c>
      <c r="C156" s="3">
        <v>123543</v>
      </c>
      <c r="D156" s="3" t="s">
        <v>3665</v>
      </c>
      <c r="E156" s="3" t="s">
        <v>3541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228">
        <v>7</v>
      </c>
      <c r="C157" s="3">
        <v>123544</v>
      </c>
      <c r="D157" s="3" t="s">
        <v>3666</v>
      </c>
      <c r="E157" s="3" t="s">
        <v>3541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228">
        <v>6.7</v>
      </c>
      <c r="C158" s="3">
        <v>123561</v>
      </c>
      <c r="D158" s="3" t="s">
        <v>3805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228">
        <v>7</v>
      </c>
      <c r="C159" s="3">
        <v>123562</v>
      </c>
      <c r="D159" s="3" t="s">
        <v>3548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228">
        <v>7</v>
      </c>
      <c r="C160" s="3">
        <v>123582</v>
      </c>
      <c r="D160" s="3" t="s">
        <v>3549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3667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3668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3669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3670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3671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5029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5030</v>
      </c>
      <c r="E167" s="3" t="s">
        <v>3541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03" t="s">
        <v>2963</v>
      </c>
      <c r="C168" s="303"/>
      <c r="D168" s="303"/>
      <c r="E168" s="303"/>
      <c r="F168" s="303"/>
      <c r="G168" s="304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3162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3163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3164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3165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3166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3167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3168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3169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3170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3171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2965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3755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03" t="s">
        <v>2964</v>
      </c>
      <c r="C203" s="303"/>
      <c r="D203" s="303"/>
      <c r="E203" s="303"/>
      <c r="F203" s="303"/>
      <c r="G203" s="304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4712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4713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4882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4883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4884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4885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4886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3850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3091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3092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3093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3094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03" t="s">
        <v>2308</v>
      </c>
      <c r="C265" s="303"/>
      <c r="D265" s="303"/>
      <c r="E265" s="303"/>
      <c r="F265" s="303"/>
      <c r="G265" s="304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3340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3248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3249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3250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3251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3252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3341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3342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3253</v>
      </c>
      <c r="E274" s="3" t="s">
        <v>3254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3255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3256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3257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3258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3259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3260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3261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3262</v>
      </c>
      <c r="E282" s="3" t="s">
        <v>2970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3263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3264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3265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3266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3267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3343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3344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3345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3346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3347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3268</v>
      </c>
      <c r="E293" s="3" t="s">
        <v>3161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3269</v>
      </c>
      <c r="E294" s="3" t="s">
        <v>3161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3270</v>
      </c>
      <c r="E295" s="3" t="s">
        <v>3161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3271</v>
      </c>
      <c r="E296" s="3" t="s">
        <v>3161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3272</v>
      </c>
      <c r="E297" s="3" t="s">
        <v>3161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3273</v>
      </c>
      <c r="E298" s="3" t="s">
        <v>3254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3274</v>
      </c>
      <c r="E299" s="3" t="s">
        <v>3254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3275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3276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3277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3278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3279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3280</v>
      </c>
      <c r="E305" s="3" t="s">
        <v>3281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3282</v>
      </c>
      <c r="E306" s="3" t="s">
        <v>3281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3725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3726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3727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3728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3756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3757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3758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3759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3760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03" t="s">
        <v>3283</v>
      </c>
      <c r="C316" s="303"/>
      <c r="D316" s="303"/>
      <c r="E316" s="303"/>
      <c r="F316" s="303"/>
      <c r="G316" s="304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3284</v>
      </c>
      <c r="E317" s="3" t="s">
        <v>3161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3678</v>
      </c>
      <c r="E318" s="3" t="s">
        <v>3161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3285</v>
      </c>
      <c r="E319" s="3" t="s">
        <v>3254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3679</v>
      </c>
      <c r="E320" s="3" t="s">
        <v>3254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3680</v>
      </c>
      <c r="E321" s="3" t="s">
        <v>3254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3681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3286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3682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3683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3684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4862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4863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3685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3287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3686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3687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3688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3288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3689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3690</v>
      </c>
      <c r="E336" s="3" t="s">
        <v>2970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3691</v>
      </c>
      <c r="E337" s="3" t="s">
        <v>2970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3289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3692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3290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3693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3291</v>
      </c>
      <c r="E342" s="3" t="s">
        <v>3161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3694</v>
      </c>
      <c r="E343" s="3" t="s">
        <v>3161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3292</v>
      </c>
      <c r="E344" s="3" t="s">
        <v>3254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3695</v>
      </c>
      <c r="E345" s="3" t="s">
        <v>3254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3696</v>
      </c>
      <c r="E346" s="3" t="s">
        <v>3254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3697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3698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3293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3699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3700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3701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4791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4792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4793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4794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03" t="s">
        <v>3294</v>
      </c>
      <c r="C357" s="303"/>
      <c r="D357" s="303"/>
      <c r="E357" s="303">
        <v>0</v>
      </c>
      <c r="F357" s="303">
        <v>0</v>
      </c>
      <c r="G357" s="304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3295</v>
      </c>
      <c r="E358" s="3" t="s">
        <v>3161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3296</v>
      </c>
      <c r="E359" s="3" t="s">
        <v>3161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3297</v>
      </c>
      <c r="E360" s="3" t="s">
        <v>3254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3298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3299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3300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3301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3302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3303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3304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3305</v>
      </c>
      <c r="E368" s="3" t="s">
        <v>3161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0">
      <c r="A369" s="127">
        <v>0</v>
      </c>
      <c r="C369" s="3">
        <v>167263</v>
      </c>
      <c r="D369" s="3" t="s">
        <v>3306</v>
      </c>
      <c r="E369" s="3" t="s">
        <v>3161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0">
      <c r="A370" s="127">
        <v>0</v>
      </c>
      <c r="C370" s="3">
        <v>167333</v>
      </c>
      <c r="D370" s="3" t="s">
        <v>3307</v>
      </c>
      <c r="E370" s="3" t="s">
        <v>3254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0">
      <c r="A371" s="127">
        <v>0</v>
      </c>
      <c r="C371" s="3">
        <v>169233</v>
      </c>
      <c r="D371" s="3" t="s">
        <v>3308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0">
      <c r="A372" s="127">
        <v>0</v>
      </c>
      <c r="C372" s="3">
        <v>169263</v>
      </c>
      <c r="D372" s="3" t="s">
        <v>3309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0">
      <c r="A373" s="127">
        <v>0</v>
      </c>
      <c r="C373" s="3">
        <v>169833</v>
      </c>
      <c r="D373" s="3" t="s">
        <v>4795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0" ht="12.5" thickBot="1">
      <c r="A374" s="127">
        <v>0</v>
      </c>
      <c r="C374" s="3">
        <v>169863</v>
      </c>
      <c r="D374" s="3" t="s">
        <v>4796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0">
      <c r="A375" s="228"/>
      <c r="B375" s="299" t="s">
        <v>4931</v>
      </c>
      <c r="C375" s="299"/>
      <c r="D375" s="299"/>
      <c r="E375" s="299"/>
      <c r="F375" s="299"/>
      <c r="G375" s="300"/>
      <c r="H375" s="69"/>
      <c r="I375" s="68"/>
      <c r="J375" s="69"/>
    </row>
    <row r="376" spans="1:10">
      <c r="A376" s="127">
        <v>0</v>
      </c>
      <c r="B376" s="6"/>
      <c r="C376" s="181">
        <v>182203</v>
      </c>
      <c r="D376" s="181" t="s">
        <v>4932</v>
      </c>
      <c r="E376" s="181" t="s">
        <v>2312</v>
      </c>
      <c r="F376" s="181" t="s">
        <v>9</v>
      </c>
      <c r="G376" s="7">
        <v>3.8</v>
      </c>
      <c r="H376" s="69">
        <f t="shared" ref="H376:H391" si="101">G376*(1-Скидка_ROXELPRO_Ind)</f>
        <v>3.8</v>
      </c>
      <c r="I376" s="68"/>
      <c r="J376" s="69">
        <f t="shared" ref="J376:J391" si="102">H376*I376</f>
        <v>0</v>
      </c>
    </row>
    <row r="377" spans="1:10">
      <c r="A377" s="127">
        <v>0</v>
      </c>
      <c r="B377" s="6"/>
      <c r="C377" s="181">
        <v>182214</v>
      </c>
      <c r="D377" s="181" t="s">
        <v>4921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0">
      <c r="A378" s="127">
        <v>0</v>
      </c>
      <c r="B378" s="6"/>
      <c r="C378" s="181">
        <v>183203</v>
      </c>
      <c r="D378" s="181" t="s">
        <v>4933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0">
      <c r="A379" s="127">
        <v>0</v>
      </c>
      <c r="B379" s="6"/>
      <c r="C379" s="181">
        <v>183214</v>
      </c>
      <c r="D379" s="181" t="s">
        <v>4922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0">
      <c r="A380" s="127">
        <v>0</v>
      </c>
      <c r="B380" s="6"/>
      <c r="C380" s="181">
        <v>183224</v>
      </c>
      <c r="D380" s="181" t="s">
        <v>4923</v>
      </c>
      <c r="E380" s="181" t="s">
        <v>2309</v>
      </c>
      <c r="F380" s="181" t="s">
        <v>9</v>
      </c>
      <c r="G380" s="7">
        <v>12.75</v>
      </c>
      <c r="H380" s="69">
        <f t="shared" si="101"/>
        <v>12.75</v>
      </c>
      <c r="I380" s="68"/>
      <c r="J380" s="69">
        <f t="shared" si="102"/>
        <v>0</v>
      </c>
    </row>
    <row r="381" spans="1:10">
      <c r="A381" s="127">
        <v>0</v>
      </c>
      <c r="B381" s="6"/>
      <c r="C381" s="181">
        <v>183233</v>
      </c>
      <c r="D381" s="181" t="s">
        <v>4924</v>
      </c>
      <c r="E381" s="181" t="s">
        <v>2309</v>
      </c>
      <c r="F381" s="181" t="s">
        <v>9</v>
      </c>
      <c r="G381" s="7">
        <v>17.7</v>
      </c>
      <c r="H381" s="69">
        <f t="shared" si="101"/>
        <v>17.7</v>
      </c>
      <c r="I381" s="68"/>
      <c r="J381" s="69">
        <f t="shared" si="102"/>
        <v>0</v>
      </c>
    </row>
    <row r="382" spans="1:10">
      <c r="A382" s="127">
        <v>0</v>
      </c>
      <c r="B382" s="6"/>
      <c r="C382" s="181">
        <v>183243</v>
      </c>
      <c r="D382" s="181" t="s">
        <v>4925</v>
      </c>
      <c r="E382" s="181" t="s">
        <v>2309</v>
      </c>
      <c r="F382" s="181" t="s">
        <v>9</v>
      </c>
      <c r="G382" s="7">
        <v>13.8</v>
      </c>
      <c r="H382" s="69">
        <f t="shared" si="101"/>
        <v>13.8</v>
      </c>
      <c r="I382" s="68"/>
      <c r="J382" s="69">
        <f t="shared" si="102"/>
        <v>0</v>
      </c>
    </row>
    <row r="383" spans="1:10">
      <c r="A383" s="127">
        <v>0</v>
      </c>
      <c r="B383" s="6"/>
      <c r="C383" s="181">
        <v>183263</v>
      </c>
      <c r="D383" s="181" t="s">
        <v>4926</v>
      </c>
      <c r="E383" s="181" t="s">
        <v>2309</v>
      </c>
      <c r="F383" s="181" t="s">
        <v>9</v>
      </c>
      <c r="G383" s="7">
        <v>18.600000000000001</v>
      </c>
      <c r="H383" s="69">
        <f t="shared" si="101"/>
        <v>18.600000000000001</v>
      </c>
      <c r="I383" s="68"/>
      <c r="J383" s="69">
        <f t="shared" si="102"/>
        <v>0</v>
      </c>
    </row>
    <row r="384" spans="1:10">
      <c r="A384" s="127">
        <v>0</v>
      </c>
      <c r="B384" s="6"/>
      <c r="C384" s="181">
        <v>183272</v>
      </c>
      <c r="D384" s="181" t="s">
        <v>4927</v>
      </c>
      <c r="E384" s="181" t="s">
        <v>2309</v>
      </c>
      <c r="F384" s="181" t="s">
        <v>9</v>
      </c>
      <c r="G384" s="7">
        <v>16.440000000000001</v>
      </c>
      <c r="H384" s="69">
        <f t="shared" si="101"/>
        <v>16.440000000000001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183273</v>
      </c>
      <c r="D385" s="181" t="s">
        <v>4928</v>
      </c>
      <c r="E385" s="181" t="s">
        <v>2309</v>
      </c>
      <c r="F385" s="181" t="s">
        <v>9</v>
      </c>
      <c r="G385" s="7">
        <v>15</v>
      </c>
      <c r="H385" s="69">
        <f t="shared" si="101"/>
        <v>15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183414</v>
      </c>
      <c r="D386" s="181" t="s">
        <v>4934</v>
      </c>
      <c r="E386" s="181" t="s">
        <v>2310</v>
      </c>
      <c r="F386" s="181" t="s">
        <v>9</v>
      </c>
      <c r="G386" s="7">
        <v>14.56</v>
      </c>
      <c r="H386" s="69">
        <f t="shared" si="101"/>
        <v>14.56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183434</v>
      </c>
      <c r="D387" s="181" t="s">
        <v>5037</v>
      </c>
      <c r="E387" s="181" t="s">
        <v>2310</v>
      </c>
      <c r="F387" s="181" t="s">
        <v>9</v>
      </c>
      <c r="G387" s="7">
        <v>22.24</v>
      </c>
      <c r="H387" s="69">
        <f t="shared" si="101"/>
        <v>22.24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183634</v>
      </c>
      <c r="D388" s="181" t="s">
        <v>5038</v>
      </c>
      <c r="E388" s="181" t="s">
        <v>2970</v>
      </c>
      <c r="F388" s="181" t="s">
        <v>9</v>
      </c>
      <c r="G388" s="7">
        <v>36.96</v>
      </c>
      <c r="H388" s="69">
        <f t="shared" si="101"/>
        <v>36.96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185414</v>
      </c>
      <c r="D389" s="181" t="s">
        <v>4935</v>
      </c>
      <c r="E389" s="181" t="s">
        <v>2309</v>
      </c>
      <c r="F389" s="181" t="s">
        <v>9</v>
      </c>
      <c r="G389" s="7">
        <v>13.7</v>
      </c>
      <c r="H389" s="69">
        <f t="shared" si="101"/>
        <v>13.7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185433</v>
      </c>
      <c r="D390" s="181" t="s">
        <v>4936</v>
      </c>
      <c r="E390" s="181" t="s">
        <v>2309</v>
      </c>
      <c r="F390" s="181" t="s">
        <v>9</v>
      </c>
      <c r="G390" s="7">
        <v>15.51</v>
      </c>
      <c r="H390" s="69">
        <f t="shared" si="101"/>
        <v>15.51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186403</v>
      </c>
      <c r="D391" s="181" t="s">
        <v>4937</v>
      </c>
      <c r="E391" s="181" t="s">
        <v>2311</v>
      </c>
      <c r="F391" s="181" t="s">
        <v>9</v>
      </c>
      <c r="G391" s="7">
        <v>14.04</v>
      </c>
      <c r="H391" s="69">
        <f t="shared" si="101"/>
        <v>14.04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186414</v>
      </c>
      <c r="D392" s="181" t="s">
        <v>4929</v>
      </c>
      <c r="E392" s="181" t="s">
        <v>2311</v>
      </c>
      <c r="F392" s="181" t="s">
        <v>9</v>
      </c>
      <c r="G392" s="7">
        <v>15.95</v>
      </c>
      <c r="H392" s="69">
        <f t="shared" ref="H392:H397" si="103">G392*(1-Скидка_ROXELPRO_Ind)</f>
        <v>15.95</v>
      </c>
      <c r="I392" s="68"/>
      <c r="J392" s="69">
        <f t="shared" ref="J392:J397" si="104">H392*I392</f>
        <v>0</v>
      </c>
    </row>
    <row r="393" spans="1:10">
      <c r="A393" s="127">
        <v>0</v>
      </c>
      <c r="B393" s="6"/>
      <c r="C393" s="181">
        <v>186424</v>
      </c>
      <c r="D393" s="181" t="s">
        <v>5039</v>
      </c>
      <c r="E393" s="181" t="s">
        <v>2311</v>
      </c>
      <c r="F393" s="181" t="s">
        <v>9</v>
      </c>
      <c r="G393" s="7">
        <v>16.82</v>
      </c>
      <c r="H393" s="69">
        <f t="shared" si="103"/>
        <v>16.82</v>
      </c>
      <c r="I393" s="68"/>
      <c r="J393" s="69">
        <f t="shared" si="104"/>
        <v>0</v>
      </c>
    </row>
    <row r="394" spans="1:10">
      <c r="A394" s="127">
        <v>0</v>
      </c>
      <c r="B394" s="6"/>
      <c r="C394" s="181">
        <v>186433</v>
      </c>
      <c r="D394" s="181" t="s">
        <v>4938</v>
      </c>
      <c r="E394" s="181" t="s">
        <v>2311</v>
      </c>
      <c r="F394" s="181" t="s">
        <v>9</v>
      </c>
      <c r="G394" s="7">
        <v>18.36</v>
      </c>
      <c r="H394" s="69">
        <f t="shared" si="103"/>
        <v>18.36</v>
      </c>
      <c r="I394" s="68"/>
      <c r="J394" s="69">
        <f t="shared" si="104"/>
        <v>0</v>
      </c>
    </row>
    <row r="395" spans="1:10">
      <c r="A395" s="127">
        <v>0</v>
      </c>
      <c r="B395" s="6"/>
      <c r="C395" s="181">
        <v>186443</v>
      </c>
      <c r="D395" s="181" t="s">
        <v>4930</v>
      </c>
      <c r="E395" s="181" t="s">
        <v>2311</v>
      </c>
      <c r="F395" s="181" t="s">
        <v>9</v>
      </c>
      <c r="G395" s="7">
        <v>17.11</v>
      </c>
      <c r="H395" s="69">
        <f t="shared" si="103"/>
        <v>17.11</v>
      </c>
      <c r="I395" s="68"/>
      <c r="J395" s="69">
        <f t="shared" si="104"/>
        <v>0</v>
      </c>
    </row>
    <row r="396" spans="1:10">
      <c r="A396" s="127">
        <v>0</v>
      </c>
      <c r="B396" s="6"/>
      <c r="C396" s="181">
        <v>189233</v>
      </c>
      <c r="D396" s="181" t="s">
        <v>5040</v>
      </c>
      <c r="E396" s="181" t="s">
        <v>2313</v>
      </c>
      <c r="F396" s="181" t="s">
        <v>9</v>
      </c>
      <c r="G396" s="7">
        <v>3.76</v>
      </c>
      <c r="H396" s="69">
        <f t="shared" si="103"/>
        <v>3.76</v>
      </c>
      <c r="I396" s="68"/>
      <c r="J396" s="69">
        <f t="shared" si="104"/>
        <v>0</v>
      </c>
    </row>
    <row r="397" spans="1:10" ht="12.5" thickBot="1">
      <c r="A397" s="127">
        <v>0</v>
      </c>
      <c r="B397" s="6"/>
      <c r="C397" s="181">
        <v>189263</v>
      </c>
      <c r="D397" s="181" t="s">
        <v>5041</v>
      </c>
      <c r="E397" s="181" t="s">
        <v>2313</v>
      </c>
      <c r="F397" s="181" t="s">
        <v>9</v>
      </c>
      <c r="G397" s="7">
        <v>4.13</v>
      </c>
      <c r="H397" s="69">
        <f t="shared" si="103"/>
        <v>4.13</v>
      </c>
      <c r="I397" s="68"/>
      <c r="J397" s="69">
        <f t="shared" si="104"/>
        <v>0</v>
      </c>
    </row>
    <row r="398" spans="1:10" ht="12.5" thickBot="1">
      <c r="A398" s="127"/>
      <c r="B398" s="302" t="s">
        <v>3729</v>
      </c>
      <c r="C398" s="303"/>
      <c r="D398" s="303"/>
      <c r="E398" s="303"/>
      <c r="F398" s="303"/>
      <c r="G398" s="304"/>
      <c r="H398" s="69"/>
      <c r="I398" s="68"/>
      <c r="J398" s="69"/>
    </row>
    <row r="399" spans="1:10">
      <c r="A399" s="127">
        <v>0</v>
      </c>
      <c r="C399" s="3">
        <v>156308</v>
      </c>
      <c r="D399" s="3" t="s">
        <v>3730</v>
      </c>
      <c r="E399" s="3" t="s">
        <v>2434</v>
      </c>
      <c r="F399" s="3" t="s">
        <v>9</v>
      </c>
      <c r="G399" s="5">
        <v>3.32</v>
      </c>
      <c r="H399" s="69">
        <f t="shared" ref="H399:H405" si="105">G399*(1-Скидка_ROXELPRO_Ind)</f>
        <v>3.32</v>
      </c>
      <c r="I399" s="68"/>
      <c r="J399" s="69">
        <f t="shared" ref="J399:J405" si="106">H399*I399</f>
        <v>0</v>
      </c>
    </row>
    <row r="400" spans="1:10">
      <c r="A400" s="127">
        <v>0</v>
      </c>
      <c r="C400" s="3">
        <v>156310</v>
      </c>
      <c r="D400" s="3" t="s">
        <v>3731</v>
      </c>
      <c r="E400" s="3" t="s">
        <v>2434</v>
      </c>
      <c r="F400" s="3" t="s">
        <v>9</v>
      </c>
      <c r="G400" s="5">
        <v>3.32</v>
      </c>
      <c r="H400" s="69">
        <f t="shared" si="105"/>
        <v>3.32</v>
      </c>
      <c r="I400" s="68"/>
      <c r="J400" s="69">
        <f t="shared" si="106"/>
        <v>0</v>
      </c>
    </row>
    <row r="401" spans="1:10">
      <c r="A401" s="127">
        <v>0</v>
      </c>
      <c r="C401" s="3">
        <v>156313</v>
      </c>
      <c r="D401" s="3" t="s">
        <v>3732</v>
      </c>
      <c r="E401" s="3" t="s">
        <v>2434</v>
      </c>
      <c r="F401" s="3" t="s">
        <v>9</v>
      </c>
      <c r="G401" s="5">
        <v>3.32</v>
      </c>
      <c r="H401" s="69">
        <f t="shared" si="105"/>
        <v>3.32</v>
      </c>
      <c r="I401" s="68"/>
      <c r="J401" s="69">
        <f t="shared" si="106"/>
        <v>0</v>
      </c>
    </row>
    <row r="402" spans="1:10">
      <c r="A402" s="127">
        <v>0</v>
      </c>
      <c r="C402" s="3">
        <v>156315</v>
      </c>
      <c r="D402" s="3" t="s">
        <v>3733</v>
      </c>
      <c r="E402" s="3" t="s">
        <v>2434</v>
      </c>
      <c r="F402" s="3" t="s">
        <v>9</v>
      </c>
      <c r="G402" s="5">
        <v>3.32</v>
      </c>
      <c r="H402" s="69">
        <f t="shared" si="105"/>
        <v>3.32</v>
      </c>
      <c r="I402" s="68"/>
      <c r="J402" s="69">
        <f t="shared" si="106"/>
        <v>0</v>
      </c>
    </row>
    <row r="403" spans="1:10">
      <c r="A403" s="127">
        <v>0</v>
      </c>
      <c r="C403" s="3">
        <v>156318</v>
      </c>
      <c r="D403" s="3" t="s">
        <v>3734</v>
      </c>
      <c r="E403" s="3" t="s">
        <v>2434</v>
      </c>
      <c r="F403" s="3" t="s">
        <v>9</v>
      </c>
      <c r="G403" s="5">
        <v>3.32</v>
      </c>
      <c r="H403" s="69">
        <f t="shared" si="105"/>
        <v>3.32</v>
      </c>
      <c r="I403" s="68"/>
      <c r="J403" s="69">
        <f t="shared" si="106"/>
        <v>0</v>
      </c>
    </row>
    <row r="404" spans="1:10">
      <c r="A404" s="127">
        <v>0</v>
      </c>
      <c r="C404" s="3">
        <v>156320</v>
      </c>
      <c r="D404" s="3" t="s">
        <v>3735</v>
      </c>
      <c r="E404" s="3" t="s">
        <v>2434</v>
      </c>
      <c r="F404" s="3" t="s">
        <v>9</v>
      </c>
      <c r="G404" s="5">
        <v>3.32</v>
      </c>
      <c r="H404" s="69">
        <f t="shared" si="105"/>
        <v>3.32</v>
      </c>
      <c r="I404" s="68"/>
      <c r="J404" s="69">
        <f t="shared" si="106"/>
        <v>0</v>
      </c>
    </row>
    <row r="405" spans="1:10" ht="12.5" thickBot="1">
      <c r="A405" s="127">
        <v>0</v>
      </c>
      <c r="C405" s="3">
        <v>156324</v>
      </c>
      <c r="D405" s="3" t="s">
        <v>3736</v>
      </c>
      <c r="E405" s="3" t="s">
        <v>2434</v>
      </c>
      <c r="F405" s="3" t="s">
        <v>9</v>
      </c>
      <c r="G405" s="5">
        <v>3.32</v>
      </c>
      <c r="H405" s="69">
        <f t="shared" si="105"/>
        <v>3.32</v>
      </c>
      <c r="I405" s="68"/>
      <c r="J405" s="69">
        <f t="shared" si="106"/>
        <v>0</v>
      </c>
    </row>
    <row r="406" spans="1:10" ht="12.5" thickBot="1">
      <c r="A406" s="127"/>
      <c r="B406" s="303" t="s">
        <v>1880</v>
      </c>
      <c r="C406" s="303"/>
      <c r="D406" s="303"/>
      <c r="E406" s="303"/>
      <c r="F406" s="303"/>
      <c r="G406" s="304"/>
      <c r="H406" s="69"/>
      <c r="I406" s="68"/>
      <c r="J406" s="69"/>
    </row>
    <row r="407" spans="1:10">
      <c r="A407" s="301">
        <v>8.5</v>
      </c>
      <c r="C407" s="309">
        <v>195534</v>
      </c>
      <c r="D407" s="311" t="s">
        <v>3510</v>
      </c>
      <c r="E407" s="309" t="s">
        <v>9</v>
      </c>
      <c r="F407" s="309" t="s">
        <v>9</v>
      </c>
      <c r="G407" s="313">
        <v>10.42</v>
      </c>
      <c r="H407" s="305">
        <f t="shared" ref="H407" si="107">G407*(1-Скидка_ROXELPRO_Ind)</f>
        <v>10.42</v>
      </c>
      <c r="I407" s="307"/>
      <c r="J407" s="305">
        <f t="shared" ref="J407" si="108">H407*I407</f>
        <v>0</v>
      </c>
    </row>
    <row r="408" spans="1:10" ht="12.5" thickBot="1">
      <c r="A408" s="301"/>
      <c r="C408" s="310"/>
      <c r="D408" s="312"/>
      <c r="E408" s="310"/>
      <c r="F408" s="310"/>
      <c r="G408" s="314"/>
      <c r="H408" s="306"/>
      <c r="I408" s="308"/>
      <c r="J408" s="306"/>
    </row>
    <row r="409" spans="1:10" ht="12.5" thickBot="1">
      <c r="A409" s="127"/>
      <c r="B409" s="303" t="s">
        <v>29</v>
      </c>
      <c r="C409" s="303"/>
      <c r="D409" s="303"/>
      <c r="E409" s="303"/>
      <c r="F409" s="303"/>
      <c r="G409" s="304"/>
      <c r="H409" s="69"/>
      <c r="I409" s="68"/>
      <c r="J409" s="69"/>
    </row>
    <row r="410" spans="1:10">
      <c r="A410" s="127">
        <v>0</v>
      </c>
      <c r="C410" s="3">
        <v>215374</v>
      </c>
      <c r="D410" s="3" t="s">
        <v>2314</v>
      </c>
      <c r="E410" s="3" t="s">
        <v>2312</v>
      </c>
      <c r="F410" s="3" t="s">
        <v>9</v>
      </c>
      <c r="G410" s="5">
        <v>7.32</v>
      </c>
      <c r="H410" s="69">
        <f t="shared" ref="H410:H422" si="109">G410*(1-Скидка_ROXELPRO_Ind)</f>
        <v>7.32</v>
      </c>
      <c r="I410" s="68"/>
      <c r="J410" s="69">
        <f t="shared" ref="J410:J422" si="110">H410*I410</f>
        <v>0</v>
      </c>
    </row>
    <row r="411" spans="1:10">
      <c r="A411" s="127">
        <v>0</v>
      </c>
      <c r="C411" s="3">
        <v>215681</v>
      </c>
      <c r="D411" s="3" t="s">
        <v>2315</v>
      </c>
      <c r="E411" s="3" t="s">
        <v>2312</v>
      </c>
      <c r="F411" s="3" t="s">
        <v>9</v>
      </c>
      <c r="G411" s="5">
        <v>10.19</v>
      </c>
      <c r="H411" s="69">
        <f t="shared" si="109"/>
        <v>10.19</v>
      </c>
      <c r="I411" s="68"/>
      <c r="J411" s="69">
        <f t="shared" si="110"/>
        <v>0</v>
      </c>
    </row>
    <row r="412" spans="1:10">
      <c r="A412" s="127">
        <v>0</v>
      </c>
      <c r="C412" s="3">
        <v>215682</v>
      </c>
      <c r="D412" s="3" t="s">
        <v>2316</v>
      </c>
      <c r="E412" s="3" t="s">
        <v>2312</v>
      </c>
      <c r="F412" s="3" t="s">
        <v>9</v>
      </c>
      <c r="G412" s="5">
        <v>8.98</v>
      </c>
      <c r="H412" s="69">
        <f t="shared" si="109"/>
        <v>8.98</v>
      </c>
      <c r="I412" s="68"/>
      <c r="J412" s="69">
        <f t="shared" si="110"/>
        <v>0</v>
      </c>
    </row>
    <row r="413" spans="1:10">
      <c r="A413" s="127">
        <v>0</v>
      </c>
      <c r="B413" s="94"/>
      <c r="C413" s="3">
        <v>215692</v>
      </c>
      <c r="D413" s="3" t="s">
        <v>2317</v>
      </c>
      <c r="E413" s="3" t="s">
        <v>2312</v>
      </c>
      <c r="F413" s="3" t="s">
        <v>9</v>
      </c>
      <c r="G413" s="5">
        <v>7.53</v>
      </c>
      <c r="H413" s="69">
        <f t="shared" si="109"/>
        <v>7.53</v>
      </c>
      <c r="I413" s="68"/>
      <c r="J413" s="69">
        <f t="shared" si="110"/>
        <v>0</v>
      </c>
    </row>
    <row r="414" spans="1:10">
      <c r="A414" s="127">
        <v>0</v>
      </c>
      <c r="B414" s="99"/>
      <c r="C414" s="3">
        <v>229124</v>
      </c>
      <c r="D414" s="3" t="s">
        <v>3221</v>
      </c>
      <c r="E414" s="3" t="s">
        <v>2463</v>
      </c>
      <c r="F414" s="3" t="s">
        <v>9</v>
      </c>
      <c r="G414" s="5">
        <v>4.26</v>
      </c>
      <c r="H414" s="69">
        <f t="shared" si="109"/>
        <v>4.26</v>
      </c>
      <c r="I414" s="68"/>
      <c r="J414" s="69">
        <f>H414*I414</f>
        <v>0</v>
      </c>
    </row>
    <row r="415" spans="1:10">
      <c r="A415" s="127">
        <v>0</v>
      </c>
      <c r="B415" s="99"/>
      <c r="C415" s="3">
        <v>229524</v>
      </c>
      <c r="D415" s="3" t="s">
        <v>3223</v>
      </c>
      <c r="E415" s="3" t="s">
        <v>2463</v>
      </c>
      <c r="F415" s="3" t="s">
        <v>9</v>
      </c>
      <c r="G415" s="5">
        <v>9.34</v>
      </c>
      <c r="H415" s="69">
        <f t="shared" si="109"/>
        <v>9.34</v>
      </c>
      <c r="I415" s="68"/>
      <c r="J415" s="69">
        <f>H415*I415</f>
        <v>0</v>
      </c>
    </row>
    <row r="416" spans="1:10">
      <c r="A416" s="127">
        <v>0</v>
      </c>
      <c r="B416" s="99"/>
      <c r="C416" s="3">
        <v>252531</v>
      </c>
      <c r="D416" s="3" t="s">
        <v>4887</v>
      </c>
      <c r="E416" s="3" t="s">
        <v>4888</v>
      </c>
      <c r="F416" s="3" t="s">
        <v>9</v>
      </c>
      <c r="G416" s="5">
        <v>2.83</v>
      </c>
      <c r="H416" s="69">
        <f t="shared" ref="H416:H418" si="111">G416*(1-Скидка_ROXELPRO_Ind)</f>
        <v>2.83</v>
      </c>
      <c r="I416" s="68"/>
      <c r="J416" s="69">
        <f t="shared" ref="J416:J418" si="112">H416*I416</f>
        <v>0</v>
      </c>
    </row>
    <row r="417" spans="1:10">
      <c r="A417" s="127">
        <v>0</v>
      </c>
      <c r="B417" s="99"/>
      <c r="C417" s="3">
        <v>252515</v>
      </c>
      <c r="D417" s="3" t="s">
        <v>4889</v>
      </c>
      <c r="E417" s="3" t="s">
        <v>9</v>
      </c>
      <c r="F417" s="3" t="s">
        <v>9</v>
      </c>
      <c r="G417" s="5">
        <v>2.63</v>
      </c>
      <c r="H417" s="69">
        <f t="shared" si="111"/>
        <v>2.63</v>
      </c>
      <c r="I417" s="68"/>
      <c r="J417" s="69">
        <f t="shared" si="112"/>
        <v>0</v>
      </c>
    </row>
    <row r="418" spans="1:10">
      <c r="A418" s="127">
        <v>0</v>
      </c>
      <c r="B418" s="99"/>
      <c r="C418" s="3">
        <v>252545</v>
      </c>
      <c r="D418" s="3" t="s">
        <v>4890</v>
      </c>
      <c r="E418" s="3" t="s">
        <v>9</v>
      </c>
      <c r="F418" s="3" t="s">
        <v>9</v>
      </c>
      <c r="G418" s="5">
        <v>8.75</v>
      </c>
      <c r="H418" s="69">
        <f t="shared" si="111"/>
        <v>8.75</v>
      </c>
      <c r="I418" s="68"/>
      <c r="J418" s="69">
        <f t="shared" si="112"/>
        <v>0</v>
      </c>
    </row>
    <row r="419" spans="1:10">
      <c r="A419" s="127">
        <v>0</v>
      </c>
      <c r="B419" s="133"/>
      <c r="C419" s="3">
        <v>252585</v>
      </c>
      <c r="D419" s="3" t="s">
        <v>2402</v>
      </c>
      <c r="E419" s="101" t="s">
        <v>2464</v>
      </c>
      <c r="F419" s="101" t="s">
        <v>9</v>
      </c>
      <c r="G419" s="5">
        <v>23.05</v>
      </c>
      <c r="H419" s="69">
        <f t="shared" si="109"/>
        <v>23.05</v>
      </c>
      <c r="I419" s="68"/>
      <c r="J419" s="69">
        <f t="shared" si="110"/>
        <v>0</v>
      </c>
    </row>
    <row r="420" spans="1:10">
      <c r="A420" s="127">
        <v>0</v>
      </c>
      <c r="B420" s="99"/>
      <c r="C420" s="3">
        <v>255410</v>
      </c>
      <c r="D420" s="3" t="s">
        <v>2403</v>
      </c>
      <c r="E420" s="101" t="s">
        <v>2465</v>
      </c>
      <c r="F420" s="101" t="s">
        <v>9</v>
      </c>
      <c r="G420" s="5">
        <v>2.57</v>
      </c>
      <c r="H420" s="69">
        <f t="shared" si="109"/>
        <v>2.57</v>
      </c>
      <c r="I420" s="68"/>
      <c r="J420" s="69">
        <f t="shared" si="110"/>
        <v>0</v>
      </c>
    </row>
    <row r="421" spans="1:10">
      <c r="A421" s="127">
        <v>0</v>
      </c>
      <c r="B421" s="99"/>
      <c r="C421" s="3">
        <v>255450</v>
      </c>
      <c r="D421" s="3" t="s">
        <v>4891</v>
      </c>
      <c r="E421" s="101" t="s">
        <v>4888</v>
      </c>
      <c r="F421" s="101" t="s">
        <v>9</v>
      </c>
      <c r="G421" s="5">
        <v>2.5499999999999998</v>
      </c>
      <c r="H421" s="69">
        <f t="shared" ref="H421" si="113">G421*(1-Скидка_ROXELPRO_Ind)</f>
        <v>2.5499999999999998</v>
      </c>
      <c r="I421" s="68"/>
      <c r="J421" s="69">
        <f t="shared" ref="J421" si="114">H421*I421</f>
        <v>0</v>
      </c>
    </row>
    <row r="422" spans="1:10">
      <c r="A422" s="127">
        <v>0</v>
      </c>
      <c r="B422" s="94"/>
      <c r="C422" s="3">
        <v>259440</v>
      </c>
      <c r="D422" s="3" t="s">
        <v>2404</v>
      </c>
      <c r="E422" s="101" t="s">
        <v>2466</v>
      </c>
      <c r="F422" s="101" t="s">
        <v>9</v>
      </c>
      <c r="G422" s="5">
        <v>5.08</v>
      </c>
      <c r="H422" s="69">
        <f t="shared" si="109"/>
        <v>5.08</v>
      </c>
      <c r="I422" s="68"/>
      <c r="J422" s="69">
        <f t="shared" si="110"/>
        <v>0</v>
      </c>
    </row>
    <row r="423" spans="1:10">
      <c r="C423" s="41"/>
      <c r="D423" s="41"/>
      <c r="E423" s="41"/>
      <c r="F423" s="41"/>
      <c r="G423" s="90"/>
    </row>
    <row r="424" spans="1:10">
      <c r="C424" s="13" t="s">
        <v>118</v>
      </c>
    </row>
    <row r="425" spans="1:10">
      <c r="C425" s="13" t="s">
        <v>119</v>
      </c>
    </row>
  </sheetData>
  <autoFilter ref="A7:J422" xr:uid="{AE012A5A-20B7-4092-A810-8DBB769155A5}"/>
  <mergeCells count="27">
    <mergeCell ref="B203:G203"/>
    <mergeCell ref="B265:G265"/>
    <mergeCell ref="B409:G409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06:G406"/>
    <mergeCell ref="B375:G375"/>
    <mergeCell ref="A407:A408"/>
    <mergeCell ref="B398:G398"/>
    <mergeCell ref="H407:H408"/>
    <mergeCell ref="J407:J408"/>
    <mergeCell ref="I407:I408"/>
    <mergeCell ref="C407:C408"/>
    <mergeCell ref="D407:D408"/>
    <mergeCell ref="E407:E408"/>
    <mergeCell ref="F407:F408"/>
    <mergeCell ref="G407:G408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295" t="s">
        <v>0</v>
      </c>
      <c r="C2" s="295"/>
      <c r="D2" s="295"/>
      <c r="E2" s="295"/>
      <c r="F2" s="295"/>
      <c r="G2" s="295"/>
      <c r="H2" s="295"/>
      <c r="I2" s="278"/>
    </row>
    <row r="3" spans="1:12" ht="15.5">
      <c r="B3" s="295" t="s">
        <v>3765</v>
      </c>
      <c r="C3" s="295"/>
      <c r="D3" s="295"/>
      <c r="E3" s="295"/>
      <c r="F3" s="295"/>
      <c r="G3" s="295"/>
      <c r="H3" s="295"/>
      <c r="I3" s="278"/>
    </row>
    <row r="4" spans="1:12">
      <c r="B4" s="1" t="s">
        <v>3664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3149</v>
      </c>
      <c r="B6" s="16" t="s">
        <v>2</v>
      </c>
      <c r="C6" s="279" t="s">
        <v>3766</v>
      </c>
      <c r="D6" s="29" t="s">
        <v>3767</v>
      </c>
      <c r="E6" s="29" t="s">
        <v>3768</v>
      </c>
      <c r="F6" s="29" t="s">
        <v>3769</v>
      </c>
      <c r="G6" s="29" t="s">
        <v>3770</v>
      </c>
      <c r="H6" s="29" t="s">
        <v>4961</v>
      </c>
      <c r="I6" s="17" t="s">
        <v>4962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4963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4966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4967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4968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3771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3781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3782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3783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4969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3772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3784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4970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4971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4972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3785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4973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4974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3773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4975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3786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4976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4977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4978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4979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3774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4980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4981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3787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3775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3788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3789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4982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4983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3790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3791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3792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3776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4984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3793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4985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4986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4987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4988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3777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4989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4990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3794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4964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4991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4992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3778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4993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4994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4995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3795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4996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4997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4965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4998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4999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5000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3779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3796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3797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5001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customWidth="1" outlineLevel="1"/>
    <col min="2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295" t="s">
        <v>0</v>
      </c>
      <c r="C2" s="295"/>
      <c r="D2" s="295"/>
      <c r="E2" s="295"/>
      <c r="F2" s="295"/>
      <c r="G2" s="295"/>
      <c r="H2" s="295"/>
      <c r="I2" s="295"/>
      <c r="J2" s="295"/>
      <c r="K2" s="295"/>
    </row>
    <row r="3" spans="1:11" ht="15.5">
      <c r="B3" s="295" t="s">
        <v>1902</v>
      </c>
      <c r="C3" s="295"/>
      <c r="D3" s="295"/>
      <c r="E3" s="295"/>
      <c r="F3" s="295"/>
      <c r="G3" s="295"/>
      <c r="H3" s="295"/>
      <c r="I3" s="295"/>
      <c r="J3" s="295"/>
      <c r="K3" s="295"/>
    </row>
    <row r="4" spans="1:11">
      <c r="K4" s="15"/>
    </row>
    <row r="5" spans="1:11">
      <c r="B5" s="1" t="s">
        <v>3664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3149</v>
      </c>
      <c r="B7" s="16" t="s">
        <v>2</v>
      </c>
      <c r="C7" s="341" t="s">
        <v>628</v>
      </c>
      <c r="D7" s="342"/>
      <c r="E7" s="342"/>
      <c r="F7" s="342"/>
      <c r="G7" s="342"/>
      <c r="H7" s="342"/>
      <c r="I7" s="342"/>
      <c r="J7" s="343"/>
      <c r="K7" s="17" t="s">
        <v>6</v>
      </c>
    </row>
    <row r="8" spans="1:11" ht="12.75" customHeight="1" thickBot="1">
      <c r="A8" s="211"/>
      <c r="B8" s="344" t="s">
        <v>3884</v>
      </c>
      <c r="C8" s="344"/>
      <c r="D8" s="344"/>
      <c r="E8" s="344"/>
      <c r="F8" s="344"/>
      <c r="G8" s="344"/>
      <c r="H8" s="344"/>
      <c r="I8" s="344"/>
      <c r="J8" s="344"/>
      <c r="K8" s="345"/>
    </row>
    <row r="9" spans="1:11" ht="12.75" customHeight="1">
      <c r="A9" s="328">
        <v>0.1062</v>
      </c>
      <c r="B9" s="339" t="s">
        <v>4953</v>
      </c>
      <c r="C9" s="340"/>
      <c r="D9" s="340"/>
      <c r="E9" s="340"/>
      <c r="F9" s="340"/>
      <c r="G9" s="340"/>
      <c r="H9" s="340"/>
      <c r="I9" s="340"/>
      <c r="J9" s="340"/>
      <c r="K9" s="325" t="s">
        <v>2014</v>
      </c>
    </row>
    <row r="10" spans="1:11" ht="12.75" customHeight="1">
      <c r="A10" s="329"/>
      <c r="B10" s="253" t="s">
        <v>3886</v>
      </c>
      <c r="C10" s="20" t="s">
        <v>3887</v>
      </c>
      <c r="D10" s="20"/>
      <c r="E10" s="20"/>
      <c r="F10" s="20"/>
      <c r="G10" s="20"/>
      <c r="H10" s="20"/>
      <c r="I10" s="20"/>
      <c r="J10" s="20"/>
      <c r="K10" s="326"/>
    </row>
    <row r="11" spans="1:11" ht="12.75" customHeight="1">
      <c r="A11" s="329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26"/>
    </row>
    <row r="12" spans="1:11" ht="12.75" customHeight="1">
      <c r="A12" s="329"/>
      <c r="B12" s="255" t="s">
        <v>3891</v>
      </c>
      <c r="C12" s="22" t="s">
        <v>3892</v>
      </c>
      <c r="D12" s="22"/>
      <c r="E12" s="22"/>
      <c r="F12" s="22"/>
      <c r="G12" s="22"/>
      <c r="H12" s="22"/>
      <c r="I12" s="22"/>
      <c r="J12" s="22"/>
      <c r="K12" s="326"/>
    </row>
    <row r="13" spans="1:11" ht="12.75" customHeight="1" thickBot="1">
      <c r="A13" s="330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27"/>
    </row>
    <row r="14" spans="1:11" ht="12.75" customHeight="1">
      <c r="A14" s="328">
        <v>0.11</v>
      </c>
      <c r="B14" s="323" t="s">
        <v>3557</v>
      </c>
      <c r="C14" s="324"/>
      <c r="D14" s="324"/>
      <c r="E14" s="324"/>
      <c r="F14" s="324"/>
      <c r="G14" s="324"/>
      <c r="H14" s="324"/>
      <c r="I14" s="324"/>
      <c r="J14" s="324"/>
      <c r="K14" s="325" t="s">
        <v>2014</v>
      </c>
    </row>
    <row r="15" spans="1:11" ht="12.75" customHeight="1">
      <c r="A15" s="329"/>
      <c r="B15" s="253" t="s">
        <v>3886</v>
      </c>
      <c r="C15" s="20" t="s">
        <v>3887</v>
      </c>
      <c r="D15" s="20"/>
      <c r="E15" s="20"/>
      <c r="F15" s="20"/>
      <c r="G15" s="20"/>
      <c r="H15" s="20"/>
      <c r="I15" s="20"/>
      <c r="J15" s="20"/>
      <c r="K15" s="326"/>
    </row>
    <row r="16" spans="1:11" ht="12.75" customHeight="1">
      <c r="A16" s="329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26"/>
    </row>
    <row r="17" spans="1:13" ht="12.75" customHeight="1">
      <c r="A17" s="329"/>
      <c r="B17" s="255" t="s">
        <v>3891</v>
      </c>
      <c r="C17" s="22" t="s">
        <v>3892</v>
      </c>
      <c r="D17" s="22"/>
      <c r="E17" s="22"/>
      <c r="F17" s="22"/>
      <c r="G17" s="22"/>
      <c r="H17" s="22"/>
      <c r="I17" s="22"/>
      <c r="J17" s="22"/>
      <c r="K17" s="326"/>
    </row>
    <row r="18" spans="1:13" ht="12.75" customHeight="1" thickBot="1">
      <c r="A18" s="330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27"/>
    </row>
    <row r="19" spans="1:13" ht="12.75" customHeight="1">
      <c r="A19" s="328">
        <v>0.1071</v>
      </c>
      <c r="B19" s="346" t="s">
        <v>4954</v>
      </c>
      <c r="C19" s="347"/>
      <c r="D19" s="347"/>
      <c r="E19" s="347"/>
      <c r="F19" s="347"/>
      <c r="G19" s="347"/>
      <c r="H19" s="347"/>
      <c r="I19" s="347"/>
      <c r="J19" s="347"/>
      <c r="K19" s="325" t="s">
        <v>2014</v>
      </c>
    </row>
    <row r="20" spans="1:13" ht="12.75" customHeight="1">
      <c r="A20" s="329"/>
      <c r="B20" s="253" t="s">
        <v>3886</v>
      </c>
      <c r="C20" s="20" t="s">
        <v>3887</v>
      </c>
      <c r="D20" s="20" t="s">
        <v>3888</v>
      </c>
      <c r="E20" s="20"/>
      <c r="F20" s="20"/>
      <c r="G20" s="20"/>
      <c r="H20" s="20"/>
      <c r="I20" s="20"/>
      <c r="J20" s="20"/>
      <c r="K20" s="326"/>
    </row>
    <row r="21" spans="1:13" ht="12.75" customHeight="1">
      <c r="A21" s="329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26"/>
    </row>
    <row r="22" spans="1:13" ht="12.75" customHeight="1">
      <c r="A22" s="329"/>
      <c r="B22" s="255" t="s">
        <v>3891</v>
      </c>
      <c r="C22" s="22" t="s">
        <v>3892</v>
      </c>
      <c r="D22" s="22" t="s">
        <v>3893</v>
      </c>
      <c r="E22" s="22"/>
      <c r="F22" s="22"/>
      <c r="G22" s="22"/>
      <c r="H22" s="22"/>
      <c r="I22" s="22"/>
      <c r="J22" s="22"/>
      <c r="K22" s="326"/>
    </row>
    <row r="23" spans="1:13" ht="12.75" customHeight="1" thickBot="1">
      <c r="A23" s="330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27"/>
    </row>
    <row r="24" spans="1:13" ht="12.75" customHeight="1">
      <c r="A24" s="328">
        <v>0.10829999999999999</v>
      </c>
      <c r="B24" s="323" t="s">
        <v>3556</v>
      </c>
      <c r="C24" s="324"/>
      <c r="D24" s="324"/>
      <c r="E24" s="324"/>
      <c r="F24" s="324"/>
      <c r="G24" s="324"/>
      <c r="H24" s="324"/>
      <c r="I24" s="324"/>
      <c r="J24" s="324"/>
      <c r="K24" s="325" t="s">
        <v>2014</v>
      </c>
    </row>
    <row r="25" spans="1:13" ht="12.75" customHeight="1">
      <c r="A25" s="329"/>
      <c r="B25" s="253" t="s">
        <v>3886</v>
      </c>
      <c r="C25" s="20" t="s">
        <v>3887</v>
      </c>
      <c r="D25" s="20" t="s">
        <v>3888</v>
      </c>
      <c r="E25" s="20"/>
      <c r="F25" s="20"/>
      <c r="G25" s="20"/>
      <c r="H25" s="20"/>
      <c r="I25" s="20"/>
      <c r="J25" s="20"/>
      <c r="K25" s="326"/>
    </row>
    <row r="26" spans="1:13" ht="12.75" customHeight="1">
      <c r="A26" s="329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26"/>
    </row>
    <row r="27" spans="1:13" ht="12.75" customHeight="1">
      <c r="A27" s="329"/>
      <c r="B27" s="255" t="s">
        <v>3891</v>
      </c>
      <c r="C27" s="22" t="s">
        <v>3892</v>
      </c>
      <c r="D27" s="22" t="s">
        <v>3893</v>
      </c>
      <c r="E27" s="22"/>
      <c r="F27" s="22"/>
      <c r="G27" s="22"/>
      <c r="H27" s="22"/>
      <c r="I27" s="22"/>
      <c r="J27" s="22"/>
      <c r="K27" s="326"/>
    </row>
    <row r="28" spans="1:13" ht="12.75" customHeight="1" thickBot="1">
      <c r="A28" s="330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27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28">
        <v>7.5899999999999995E-2</v>
      </c>
      <c r="B30" s="336" t="s">
        <v>3146</v>
      </c>
      <c r="C30" s="337"/>
      <c r="D30" s="337"/>
      <c r="E30" s="337"/>
      <c r="F30" s="337"/>
      <c r="G30" s="337"/>
      <c r="H30" s="337"/>
      <c r="I30" s="337"/>
      <c r="J30" s="338"/>
      <c r="K30" s="325" t="s">
        <v>2014</v>
      </c>
      <c r="M30" s="122"/>
    </row>
    <row r="31" spans="1:13" ht="12.75" customHeight="1">
      <c r="A31" s="329"/>
      <c r="B31" s="262" t="s">
        <v>3885</v>
      </c>
      <c r="C31" s="20" t="s">
        <v>3886</v>
      </c>
      <c r="D31" s="20" t="s">
        <v>3887</v>
      </c>
      <c r="E31" s="20" t="s">
        <v>3888</v>
      </c>
      <c r="F31" s="20"/>
      <c r="G31" s="20"/>
      <c r="H31" s="20"/>
      <c r="I31" s="20"/>
      <c r="J31" s="20"/>
      <c r="K31" s="326"/>
      <c r="M31" s="122"/>
    </row>
    <row r="32" spans="1:13" ht="12.75" customHeight="1">
      <c r="A32" s="329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26"/>
      <c r="M32" s="122"/>
    </row>
    <row r="33" spans="1:13" ht="12.75" customHeight="1">
      <c r="A33" s="329"/>
      <c r="B33" s="263" t="s">
        <v>3890</v>
      </c>
      <c r="C33" s="22" t="s">
        <v>3891</v>
      </c>
      <c r="D33" s="22" t="s">
        <v>3892</v>
      </c>
      <c r="E33" s="22" t="s">
        <v>3893</v>
      </c>
      <c r="F33" s="22"/>
      <c r="G33" s="22"/>
      <c r="H33" s="22"/>
      <c r="I33" s="22"/>
      <c r="J33" s="22"/>
      <c r="K33" s="326"/>
      <c r="M33" s="122"/>
    </row>
    <row r="34" spans="1:13" ht="12.75" customHeight="1" thickBot="1">
      <c r="A34" s="330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27"/>
      <c r="M34" s="122"/>
    </row>
    <row r="35" spans="1:13" ht="12.75" customHeight="1">
      <c r="A35" s="328">
        <v>7.3800000000000004E-2</v>
      </c>
      <c r="B35" s="339" t="s">
        <v>3147</v>
      </c>
      <c r="C35" s="340"/>
      <c r="D35" s="340"/>
      <c r="E35" s="340"/>
      <c r="F35" s="340"/>
      <c r="G35" s="340"/>
      <c r="H35" s="340"/>
      <c r="I35" s="340"/>
      <c r="J35" s="340"/>
      <c r="K35" s="325" t="s">
        <v>2014</v>
      </c>
      <c r="M35" s="122"/>
    </row>
    <row r="36" spans="1:13" ht="12.75" customHeight="1">
      <c r="A36" s="329"/>
      <c r="B36" s="262" t="s">
        <v>3885</v>
      </c>
      <c r="C36" s="20" t="s">
        <v>3886</v>
      </c>
      <c r="D36" s="20" t="s">
        <v>3887</v>
      </c>
      <c r="E36" s="20" t="s">
        <v>3888</v>
      </c>
      <c r="F36" s="20"/>
      <c r="G36" s="20"/>
      <c r="H36" s="20"/>
      <c r="I36" s="20"/>
      <c r="J36" s="20"/>
      <c r="K36" s="326"/>
      <c r="M36" s="122"/>
    </row>
    <row r="37" spans="1:13" ht="12.75" customHeight="1">
      <c r="A37" s="329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26"/>
      <c r="M37" s="122"/>
    </row>
    <row r="38" spans="1:13" ht="12.75" customHeight="1">
      <c r="A38" s="329"/>
      <c r="B38" s="263" t="s">
        <v>3890</v>
      </c>
      <c r="C38" s="22" t="s">
        <v>3891</v>
      </c>
      <c r="D38" s="22" t="s">
        <v>3892</v>
      </c>
      <c r="E38" s="22" t="s">
        <v>3893</v>
      </c>
      <c r="F38" s="22"/>
      <c r="G38" s="22"/>
      <c r="H38" s="22"/>
      <c r="I38" s="22"/>
      <c r="J38" s="22"/>
      <c r="K38" s="326"/>
      <c r="M38" s="122"/>
    </row>
    <row r="39" spans="1:13" ht="12.75" customHeight="1" thickBot="1">
      <c r="A39" s="330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27"/>
      <c r="M39" s="122"/>
    </row>
    <row r="40" spans="1:13" ht="12.75" customHeight="1">
      <c r="A40" s="328">
        <v>7.46E-2</v>
      </c>
      <c r="B40" s="323" t="s">
        <v>3192</v>
      </c>
      <c r="C40" s="324"/>
      <c r="D40" s="324"/>
      <c r="E40" s="324"/>
      <c r="F40" s="324"/>
      <c r="G40" s="324"/>
      <c r="H40" s="324"/>
      <c r="I40" s="324"/>
      <c r="J40" s="324"/>
      <c r="K40" s="325" t="s">
        <v>2014</v>
      </c>
      <c r="M40" s="122"/>
    </row>
    <row r="41" spans="1:13" ht="12.75" customHeight="1">
      <c r="A41" s="329"/>
      <c r="B41" s="262" t="s">
        <v>3885</v>
      </c>
      <c r="C41" s="20" t="s">
        <v>3886</v>
      </c>
      <c r="D41" s="20" t="s">
        <v>3887</v>
      </c>
      <c r="E41" s="20" t="s">
        <v>3888</v>
      </c>
      <c r="F41" s="20"/>
      <c r="G41" s="20"/>
      <c r="H41" s="20"/>
      <c r="I41" s="20"/>
      <c r="J41" s="20"/>
      <c r="K41" s="326"/>
      <c r="M41" s="122"/>
    </row>
    <row r="42" spans="1:13" ht="12.75" customHeight="1">
      <c r="A42" s="329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26"/>
      <c r="M42" s="122"/>
    </row>
    <row r="43" spans="1:13" ht="12.75" customHeight="1">
      <c r="A43" s="329"/>
      <c r="B43" s="255" t="s">
        <v>3890</v>
      </c>
      <c r="C43" s="22" t="s">
        <v>3891</v>
      </c>
      <c r="D43" s="22" t="s">
        <v>3892</v>
      </c>
      <c r="E43" s="22" t="s">
        <v>3893</v>
      </c>
      <c r="F43" s="22"/>
      <c r="G43" s="22"/>
      <c r="H43" s="22"/>
      <c r="I43" s="22"/>
      <c r="J43" s="22"/>
      <c r="K43" s="326"/>
      <c r="M43" s="122"/>
    </row>
    <row r="44" spans="1:13" ht="12.75" customHeight="1" thickBot="1">
      <c r="A44" s="330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27"/>
      <c r="M44" s="122"/>
    </row>
    <row r="45" spans="1:13" ht="12.75" customHeight="1">
      <c r="A45" s="328">
        <v>7.4200000000000002E-2</v>
      </c>
      <c r="B45" s="339" t="s">
        <v>3144</v>
      </c>
      <c r="C45" s="340"/>
      <c r="D45" s="340"/>
      <c r="E45" s="340"/>
      <c r="F45" s="340"/>
      <c r="G45" s="340"/>
      <c r="H45" s="340"/>
      <c r="I45" s="340"/>
      <c r="J45" s="340"/>
      <c r="K45" s="325" t="s">
        <v>2014</v>
      </c>
      <c r="M45" s="122"/>
    </row>
    <row r="46" spans="1:13" ht="12.75" customHeight="1">
      <c r="A46" s="329"/>
      <c r="B46" s="262" t="s">
        <v>3885</v>
      </c>
      <c r="C46" s="20" t="s">
        <v>3886</v>
      </c>
      <c r="D46" s="20" t="s">
        <v>3887</v>
      </c>
      <c r="E46" s="20" t="s">
        <v>3888</v>
      </c>
      <c r="F46" s="20" t="s">
        <v>3889</v>
      </c>
      <c r="G46" s="20"/>
      <c r="H46" s="20"/>
      <c r="I46" s="20"/>
      <c r="J46" s="20"/>
      <c r="K46" s="326"/>
      <c r="M46" s="122"/>
    </row>
    <row r="47" spans="1:13" ht="12.75" customHeight="1">
      <c r="A47" s="329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26"/>
      <c r="M47" s="122"/>
    </row>
    <row r="48" spans="1:13" ht="12.75" customHeight="1">
      <c r="A48" s="329"/>
      <c r="B48" s="263" t="s">
        <v>3890</v>
      </c>
      <c r="C48" s="22" t="s">
        <v>3891</v>
      </c>
      <c r="D48" s="22" t="s">
        <v>3892</v>
      </c>
      <c r="E48" s="22" t="s">
        <v>3893</v>
      </c>
      <c r="F48" s="22" t="s">
        <v>3894</v>
      </c>
      <c r="G48" s="22"/>
      <c r="H48" s="22"/>
      <c r="I48" s="22"/>
      <c r="J48" s="22"/>
      <c r="K48" s="326"/>
      <c r="M48" s="122"/>
    </row>
    <row r="49" spans="1:13" ht="12.75" customHeight="1" thickBot="1">
      <c r="A49" s="330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27"/>
      <c r="M49" s="122"/>
    </row>
    <row r="50" spans="1:13" ht="12.75" customHeight="1">
      <c r="A50" s="328">
        <v>7.2499999999999995E-2</v>
      </c>
      <c r="B50" s="339" t="s">
        <v>3145</v>
      </c>
      <c r="C50" s="340"/>
      <c r="D50" s="340"/>
      <c r="E50" s="340"/>
      <c r="F50" s="340"/>
      <c r="G50" s="340"/>
      <c r="H50" s="340"/>
      <c r="I50" s="340"/>
      <c r="J50" s="340"/>
      <c r="K50" s="325" t="s">
        <v>2014</v>
      </c>
      <c r="M50" s="122"/>
    </row>
    <row r="51" spans="1:13" ht="12.75" customHeight="1">
      <c r="A51" s="329"/>
      <c r="B51" s="262" t="s">
        <v>3885</v>
      </c>
      <c r="C51" s="20" t="s">
        <v>3886</v>
      </c>
      <c r="D51" s="20" t="s">
        <v>3887</v>
      </c>
      <c r="E51" s="20" t="s">
        <v>3888</v>
      </c>
      <c r="F51" s="20" t="s">
        <v>3889</v>
      </c>
      <c r="G51" s="20"/>
      <c r="H51" s="20"/>
      <c r="I51" s="20"/>
      <c r="J51" s="20"/>
      <c r="K51" s="326"/>
      <c r="M51" s="122"/>
    </row>
    <row r="52" spans="1:13" ht="12.75" customHeight="1">
      <c r="A52" s="329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26"/>
      <c r="M52" s="122"/>
    </row>
    <row r="53" spans="1:13" ht="12.75" customHeight="1">
      <c r="A53" s="329"/>
      <c r="B53" s="263" t="s">
        <v>3890</v>
      </c>
      <c r="C53" s="22" t="s">
        <v>3891</v>
      </c>
      <c r="D53" s="22" t="s">
        <v>3892</v>
      </c>
      <c r="E53" s="22" t="s">
        <v>3893</v>
      </c>
      <c r="F53" s="22" t="s">
        <v>3894</v>
      </c>
      <c r="G53" s="22"/>
      <c r="H53" s="22"/>
      <c r="I53" s="22"/>
      <c r="J53" s="22"/>
      <c r="K53" s="326"/>
      <c r="M53" s="122"/>
    </row>
    <row r="54" spans="1:13" ht="12.75" customHeight="1" thickBot="1">
      <c r="A54" s="330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27"/>
      <c r="M54" s="122"/>
    </row>
    <row r="55" spans="1:13" ht="12.75" customHeight="1">
      <c r="A55" s="328">
        <v>8.2900000000000001E-2</v>
      </c>
      <c r="B55" s="323" t="s">
        <v>3148</v>
      </c>
      <c r="C55" s="324"/>
      <c r="D55" s="324"/>
      <c r="E55" s="324"/>
      <c r="F55" s="324"/>
      <c r="G55" s="324"/>
      <c r="H55" s="324"/>
      <c r="I55" s="324"/>
      <c r="J55" s="324"/>
      <c r="K55" s="325" t="s">
        <v>2014</v>
      </c>
      <c r="M55" s="122"/>
    </row>
    <row r="56" spans="1:13" ht="12.75" customHeight="1">
      <c r="A56" s="329"/>
      <c r="B56" s="262" t="s">
        <v>3885</v>
      </c>
      <c r="C56" s="20" t="s">
        <v>3886</v>
      </c>
      <c r="D56" s="20" t="s">
        <v>3887</v>
      </c>
      <c r="E56" s="20" t="s">
        <v>3888</v>
      </c>
      <c r="F56" s="20" t="s">
        <v>3889</v>
      </c>
      <c r="G56" s="20"/>
      <c r="H56" s="20"/>
      <c r="I56" s="20"/>
      <c r="J56" s="20"/>
      <c r="K56" s="326"/>
      <c r="M56" s="122"/>
    </row>
    <row r="57" spans="1:13" ht="12.75" customHeight="1">
      <c r="A57" s="329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26"/>
      <c r="M57" s="122"/>
    </row>
    <row r="58" spans="1:13" ht="12.75" customHeight="1">
      <c r="A58" s="329"/>
      <c r="B58" s="255" t="s">
        <v>3890</v>
      </c>
      <c r="C58" s="22" t="s">
        <v>3891</v>
      </c>
      <c r="D58" s="22" t="s">
        <v>3892</v>
      </c>
      <c r="E58" s="22" t="s">
        <v>3893</v>
      </c>
      <c r="F58" s="22" t="s">
        <v>3894</v>
      </c>
      <c r="G58" s="22"/>
      <c r="H58" s="22"/>
      <c r="I58" s="22"/>
      <c r="J58" s="22"/>
      <c r="K58" s="326"/>
      <c r="M58" s="122"/>
    </row>
    <row r="59" spans="1:13" ht="12.75" customHeight="1" thickBot="1">
      <c r="A59" s="330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27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22">
        <v>0.1022</v>
      </c>
      <c r="B61" s="323" t="s">
        <v>643</v>
      </c>
      <c r="C61" s="324"/>
      <c r="D61" s="324"/>
      <c r="E61" s="324"/>
      <c r="F61" s="324"/>
      <c r="G61" s="324"/>
      <c r="H61" s="324"/>
      <c r="I61" s="324"/>
      <c r="J61" s="324"/>
      <c r="K61" s="325" t="s">
        <v>2014</v>
      </c>
      <c r="M61" s="122"/>
    </row>
    <row r="62" spans="1:13" ht="12.75" customHeight="1">
      <c r="A62" s="322"/>
      <c r="B62" s="263">
        <v>1</v>
      </c>
      <c r="C62" s="22">
        <v>1.2</v>
      </c>
      <c r="D62" s="22" t="s">
        <v>3901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26"/>
      <c r="M62" s="122"/>
    </row>
    <row r="63" spans="1:13" ht="12.75" customHeight="1" thickBot="1">
      <c r="A63" s="322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27"/>
      <c r="M63" s="122"/>
    </row>
    <row r="64" spans="1:13" ht="12.75" customHeight="1">
      <c r="A64" s="322">
        <v>0.1105</v>
      </c>
      <c r="B64" s="323" t="s">
        <v>684</v>
      </c>
      <c r="C64" s="324"/>
      <c r="D64" s="324"/>
      <c r="E64" s="324"/>
      <c r="F64" s="324"/>
      <c r="G64" s="324"/>
      <c r="H64" s="324"/>
      <c r="I64" s="324"/>
      <c r="J64" s="324"/>
      <c r="K64" s="325" t="s">
        <v>2014</v>
      </c>
      <c r="M64" s="122"/>
    </row>
    <row r="65" spans="1:13" ht="12.75" customHeight="1">
      <c r="A65" s="322"/>
      <c r="B65" s="255">
        <v>1</v>
      </c>
      <c r="C65" s="22">
        <v>1.1000000000000001</v>
      </c>
      <c r="D65" s="22">
        <v>1.2</v>
      </c>
      <c r="E65" s="22" t="s">
        <v>3902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26"/>
      <c r="M65" s="122"/>
    </row>
    <row r="66" spans="1:13" ht="12.75" customHeight="1" thickBot="1">
      <c r="A66" s="322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27"/>
      <c r="M66" s="122"/>
    </row>
    <row r="67" spans="1:13" ht="12.75" customHeight="1">
      <c r="A67" s="322">
        <v>0.104</v>
      </c>
      <c r="B67" s="323" t="s">
        <v>629</v>
      </c>
      <c r="C67" s="324"/>
      <c r="D67" s="324"/>
      <c r="E67" s="324"/>
      <c r="F67" s="324"/>
      <c r="G67" s="324"/>
      <c r="H67" s="324"/>
      <c r="I67" s="324"/>
      <c r="J67" s="324"/>
      <c r="K67" s="325" t="s">
        <v>2014</v>
      </c>
      <c r="M67" s="122"/>
    </row>
    <row r="68" spans="1:13" ht="12.75" customHeight="1">
      <c r="A68" s="322"/>
      <c r="B68" s="263">
        <v>1</v>
      </c>
      <c r="C68" s="22">
        <v>1.2</v>
      </c>
      <c r="D68" s="22" t="s">
        <v>3895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26"/>
      <c r="M68" s="122"/>
    </row>
    <row r="69" spans="1:13" ht="12.75" customHeight="1" thickBot="1">
      <c r="A69" s="322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27"/>
      <c r="M69" s="122"/>
    </row>
    <row r="70" spans="1:13" ht="12.75" customHeight="1">
      <c r="A70" s="322">
        <v>0.1077</v>
      </c>
      <c r="B70" s="323" t="s">
        <v>673</v>
      </c>
      <c r="C70" s="324"/>
      <c r="D70" s="324"/>
      <c r="E70" s="324"/>
      <c r="F70" s="324"/>
      <c r="G70" s="324"/>
      <c r="H70" s="324"/>
      <c r="I70" s="324"/>
      <c r="J70" s="324"/>
      <c r="K70" s="325" t="s">
        <v>2014</v>
      </c>
      <c r="M70" s="122"/>
    </row>
    <row r="71" spans="1:13" ht="12.75" customHeight="1">
      <c r="A71" s="322"/>
      <c r="B71" s="255">
        <v>1</v>
      </c>
      <c r="C71" s="22">
        <v>1.2</v>
      </c>
      <c r="D71" s="22" t="s">
        <v>3895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26"/>
      <c r="M71" s="122"/>
    </row>
    <row r="72" spans="1:13" ht="12" customHeight="1" thickBot="1">
      <c r="A72" s="322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27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22">
        <v>4.2000000000000003E-2</v>
      </c>
      <c r="B74" s="323" t="s">
        <v>644</v>
      </c>
      <c r="C74" s="324"/>
      <c r="D74" s="324"/>
      <c r="E74" s="324"/>
      <c r="F74" s="324"/>
      <c r="G74" s="324"/>
      <c r="H74" s="324"/>
      <c r="I74" s="324"/>
      <c r="J74" s="324"/>
      <c r="K74" s="325" t="s">
        <v>2014</v>
      </c>
    </row>
    <row r="75" spans="1:13" ht="12" customHeight="1">
      <c r="A75" s="322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26"/>
    </row>
    <row r="76" spans="1:13" ht="12" customHeight="1" thickBot="1">
      <c r="A76" s="322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27"/>
    </row>
    <row r="77" spans="1:13" ht="12" customHeight="1">
      <c r="A77" s="322">
        <v>4.1500000000000002E-2</v>
      </c>
      <c r="B77" s="323" t="s">
        <v>645</v>
      </c>
      <c r="C77" s="324"/>
      <c r="D77" s="324"/>
      <c r="E77" s="324"/>
      <c r="F77" s="324"/>
      <c r="G77" s="324"/>
      <c r="H77" s="324"/>
      <c r="I77" s="324"/>
      <c r="J77" s="324"/>
      <c r="K77" s="325" t="s">
        <v>2014</v>
      </c>
    </row>
    <row r="78" spans="1:13" ht="12" customHeight="1">
      <c r="A78" s="322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26"/>
    </row>
    <row r="79" spans="1:13" ht="12" customHeight="1" thickBot="1">
      <c r="A79" s="322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27"/>
    </row>
    <row r="80" spans="1:13" ht="12" customHeight="1">
      <c r="A80" s="322">
        <v>4.1300000000000003E-2</v>
      </c>
      <c r="B80" s="323" t="s">
        <v>646</v>
      </c>
      <c r="C80" s="324"/>
      <c r="D80" s="324"/>
      <c r="E80" s="324"/>
      <c r="F80" s="324"/>
      <c r="G80" s="324"/>
      <c r="H80" s="324"/>
      <c r="I80" s="324"/>
      <c r="J80" s="324"/>
      <c r="K80" s="325" t="s">
        <v>2014</v>
      </c>
    </row>
    <row r="81" spans="1:11" ht="12" customHeight="1">
      <c r="A81" s="322"/>
      <c r="B81" s="263">
        <v>1.2</v>
      </c>
      <c r="C81" s="21" t="s">
        <v>3902</v>
      </c>
      <c r="D81" s="22">
        <v>1.3</v>
      </c>
      <c r="E81" s="22">
        <v>1.4</v>
      </c>
      <c r="F81" s="22"/>
      <c r="G81" s="22"/>
      <c r="H81" s="22"/>
      <c r="I81" s="22"/>
      <c r="J81" s="22"/>
      <c r="K81" s="326"/>
    </row>
    <row r="82" spans="1:11" ht="12" customHeight="1" thickBot="1">
      <c r="A82" s="322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27"/>
    </row>
    <row r="83" spans="1:11" ht="12" customHeight="1">
      <c r="A83" s="322">
        <v>0.1082</v>
      </c>
      <c r="B83" s="323" t="s">
        <v>685</v>
      </c>
      <c r="C83" s="324"/>
      <c r="D83" s="324"/>
      <c r="E83" s="324"/>
      <c r="F83" s="324"/>
      <c r="G83" s="324"/>
      <c r="H83" s="324"/>
      <c r="I83" s="324"/>
      <c r="J83" s="324"/>
      <c r="K83" s="325" t="s">
        <v>2014</v>
      </c>
    </row>
    <row r="84" spans="1:11" ht="12" customHeight="1">
      <c r="A84" s="322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26"/>
    </row>
    <row r="85" spans="1:11" ht="12" customHeight="1" thickBot="1">
      <c r="A85" s="322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27"/>
    </row>
    <row r="86" spans="1:11" ht="12" customHeight="1">
      <c r="A86" s="322">
        <v>4.0899999999999999E-2</v>
      </c>
      <c r="B86" s="323" t="s">
        <v>630</v>
      </c>
      <c r="C86" s="324"/>
      <c r="D86" s="324"/>
      <c r="E86" s="324"/>
      <c r="F86" s="324"/>
      <c r="G86" s="324"/>
      <c r="H86" s="324"/>
      <c r="I86" s="324"/>
      <c r="J86" s="324"/>
      <c r="K86" s="325" t="s">
        <v>2014</v>
      </c>
    </row>
    <row r="87" spans="1:11" ht="12" customHeight="1">
      <c r="A87" s="322"/>
      <c r="B87" s="263">
        <v>1</v>
      </c>
      <c r="C87" s="21">
        <v>1.3</v>
      </c>
      <c r="D87" s="22" t="s">
        <v>3896</v>
      </c>
      <c r="E87" s="22">
        <v>1.4</v>
      </c>
      <c r="F87" s="22">
        <v>1.5</v>
      </c>
      <c r="G87" s="22" t="s">
        <v>3895</v>
      </c>
      <c r="H87" s="22">
        <v>1.7</v>
      </c>
      <c r="I87" s="22">
        <v>1.9</v>
      </c>
      <c r="J87" s="22">
        <v>2.2000000000000002</v>
      </c>
      <c r="K87" s="326"/>
    </row>
    <row r="88" spans="1:11" ht="12.5" thickBot="1">
      <c r="A88" s="322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27"/>
    </row>
    <row r="89" spans="1:11" ht="12" customHeight="1">
      <c r="A89" s="322">
        <v>4.2500000000000003E-2</v>
      </c>
      <c r="B89" s="323" t="s">
        <v>631</v>
      </c>
      <c r="C89" s="324"/>
      <c r="D89" s="324"/>
      <c r="E89" s="324"/>
      <c r="F89" s="324"/>
      <c r="G89" s="324"/>
      <c r="H89" s="324"/>
      <c r="I89" s="324"/>
      <c r="J89" s="324"/>
      <c r="K89" s="325" t="s">
        <v>2014</v>
      </c>
    </row>
    <row r="90" spans="1:11" ht="12" customHeight="1">
      <c r="A90" s="322"/>
      <c r="B90" s="263">
        <v>1</v>
      </c>
      <c r="C90" s="21">
        <v>1.2</v>
      </c>
      <c r="D90" s="22" t="s">
        <v>3895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26"/>
    </row>
    <row r="91" spans="1:11" ht="12.5" thickBot="1">
      <c r="A91" s="322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27"/>
    </row>
    <row r="92" spans="1:11" ht="12" customHeight="1">
      <c r="A92" s="322">
        <v>4.2299999999999997E-2</v>
      </c>
      <c r="B92" s="323" t="s">
        <v>632</v>
      </c>
      <c r="C92" s="324"/>
      <c r="D92" s="324"/>
      <c r="E92" s="324"/>
      <c r="F92" s="324"/>
      <c r="G92" s="324"/>
      <c r="H92" s="324"/>
      <c r="I92" s="324"/>
      <c r="J92" s="324"/>
      <c r="K92" s="325" t="s">
        <v>2014</v>
      </c>
    </row>
    <row r="93" spans="1:11" ht="12" customHeight="1">
      <c r="A93" s="322"/>
      <c r="B93" s="263" t="s">
        <v>3895</v>
      </c>
      <c r="C93" s="21">
        <v>1.3</v>
      </c>
      <c r="D93" s="22" t="s">
        <v>3896</v>
      </c>
      <c r="E93" s="22">
        <v>1.4</v>
      </c>
      <c r="F93" s="22"/>
      <c r="G93" s="22"/>
      <c r="H93" s="22"/>
      <c r="I93" s="22"/>
      <c r="J93" s="22"/>
      <c r="K93" s="326"/>
    </row>
    <row r="94" spans="1:11" ht="12.5" thickBot="1">
      <c r="A94" s="322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27"/>
    </row>
    <row r="95" spans="1:11" ht="12" customHeight="1">
      <c r="A95" s="322">
        <v>0.105</v>
      </c>
      <c r="B95" s="323" t="s">
        <v>674</v>
      </c>
      <c r="C95" s="324"/>
      <c r="D95" s="324"/>
      <c r="E95" s="324"/>
      <c r="F95" s="324"/>
      <c r="G95" s="324"/>
      <c r="H95" s="324"/>
      <c r="I95" s="324"/>
      <c r="J95" s="324"/>
      <c r="K95" s="325" t="s">
        <v>2014</v>
      </c>
    </row>
    <row r="96" spans="1:11">
      <c r="A96" s="322"/>
      <c r="B96" s="263">
        <v>1</v>
      </c>
      <c r="C96" s="21">
        <v>1.2</v>
      </c>
      <c r="D96" s="22" t="s">
        <v>3895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26"/>
    </row>
    <row r="97" spans="1:11" ht="12.5" thickBot="1">
      <c r="A97" s="322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27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22">
        <v>9.4E-2</v>
      </c>
      <c r="B99" s="323" t="s">
        <v>647</v>
      </c>
      <c r="C99" s="324"/>
      <c r="D99" s="324"/>
      <c r="E99" s="324"/>
      <c r="F99" s="324"/>
      <c r="G99" s="324"/>
      <c r="H99" s="324"/>
      <c r="I99" s="324"/>
      <c r="J99" s="324"/>
      <c r="K99" s="325" t="s">
        <v>2014</v>
      </c>
    </row>
    <row r="100" spans="1:11">
      <c r="A100" s="322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26"/>
    </row>
    <row r="101" spans="1:11" ht="12.5" thickBot="1">
      <c r="A101" s="322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27"/>
    </row>
    <row r="102" spans="1:11" ht="12" customHeight="1">
      <c r="A102" s="322">
        <v>0.1118</v>
      </c>
      <c r="B102" s="323" t="s">
        <v>687</v>
      </c>
      <c r="C102" s="324"/>
      <c r="D102" s="324"/>
      <c r="E102" s="324"/>
      <c r="F102" s="324"/>
      <c r="G102" s="324"/>
      <c r="H102" s="324"/>
      <c r="I102" s="324"/>
      <c r="J102" s="324"/>
      <c r="K102" s="325" t="s">
        <v>2014</v>
      </c>
    </row>
    <row r="103" spans="1:11">
      <c r="A103" s="322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26"/>
    </row>
    <row r="104" spans="1:11" ht="12.5" thickBot="1">
      <c r="A104" s="322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27"/>
    </row>
    <row r="105" spans="1:11" ht="12" customHeight="1">
      <c r="A105" s="322">
        <v>9.3799999999999994E-2</v>
      </c>
      <c r="B105" s="323" t="s">
        <v>633</v>
      </c>
      <c r="C105" s="324"/>
      <c r="D105" s="324"/>
      <c r="E105" s="324"/>
      <c r="F105" s="324"/>
      <c r="G105" s="324"/>
      <c r="H105" s="324"/>
      <c r="I105" s="324"/>
      <c r="J105" s="324"/>
      <c r="K105" s="325" t="s">
        <v>2014</v>
      </c>
    </row>
    <row r="106" spans="1:11">
      <c r="A106" s="322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26"/>
    </row>
    <row r="107" spans="1:11" ht="12.5" thickBot="1">
      <c r="A107" s="322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27"/>
    </row>
    <row r="108" spans="1:11" ht="12" customHeight="1">
      <c r="A108" s="322">
        <v>0.1056</v>
      </c>
      <c r="B108" s="323" t="s">
        <v>676</v>
      </c>
      <c r="C108" s="324"/>
      <c r="D108" s="324"/>
      <c r="E108" s="324"/>
      <c r="F108" s="324"/>
      <c r="G108" s="324"/>
      <c r="H108" s="324"/>
      <c r="I108" s="324"/>
      <c r="J108" s="324"/>
      <c r="K108" s="325" t="s">
        <v>2014</v>
      </c>
    </row>
    <row r="109" spans="1:11">
      <c r="A109" s="322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26"/>
    </row>
    <row r="110" spans="1:11" ht="12.5" thickBot="1">
      <c r="A110" s="322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27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254">
        <v>4.2099999999999999E-2</v>
      </c>
      <c r="B112" s="267">
        <v>1068023</v>
      </c>
      <c r="C112" s="324" t="s">
        <v>4946</v>
      </c>
      <c r="D112" s="324"/>
      <c r="E112" s="324"/>
      <c r="F112" s="324"/>
      <c r="G112" s="324"/>
      <c r="H112" s="324"/>
      <c r="I112" s="324"/>
      <c r="J112" s="324"/>
      <c r="K112" s="288" t="s">
        <v>2014</v>
      </c>
    </row>
    <row r="113" spans="1:11" ht="24" customHeight="1">
      <c r="A113" s="254">
        <v>4.1599999999999998E-2</v>
      </c>
      <c r="B113" s="268">
        <v>1090076</v>
      </c>
      <c r="C113" s="335" t="s">
        <v>4947</v>
      </c>
      <c r="D113" s="335"/>
      <c r="E113" s="335"/>
      <c r="F113" s="335"/>
      <c r="G113" s="335"/>
      <c r="H113" s="335"/>
      <c r="I113" s="335"/>
      <c r="J113" s="335"/>
      <c r="K113" s="289" t="s">
        <v>2014</v>
      </c>
    </row>
    <row r="114" spans="1:11" ht="24" customHeight="1" thickBot="1">
      <c r="A114" s="254">
        <v>4.1399999999999999E-2</v>
      </c>
      <c r="B114" s="269">
        <v>1091454</v>
      </c>
      <c r="C114" s="334" t="s">
        <v>4948</v>
      </c>
      <c r="D114" s="334"/>
      <c r="E114" s="334"/>
      <c r="F114" s="334"/>
      <c r="G114" s="334"/>
      <c r="H114" s="334"/>
      <c r="I114" s="334"/>
      <c r="J114" s="334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254">
        <v>9.5899999999999999E-2</v>
      </c>
      <c r="B116" s="267">
        <v>120006</v>
      </c>
      <c r="C116" s="324" t="s">
        <v>3970</v>
      </c>
      <c r="D116" s="324"/>
      <c r="E116" s="324"/>
      <c r="F116" s="324"/>
      <c r="G116" s="324"/>
      <c r="H116" s="324"/>
      <c r="I116" s="324"/>
      <c r="J116" s="324"/>
      <c r="K116" s="288" t="s">
        <v>2014</v>
      </c>
    </row>
    <row r="117" spans="1:11" ht="24" customHeight="1" thickBot="1">
      <c r="A117" s="254">
        <v>9.3899999999999997E-2</v>
      </c>
      <c r="B117" s="269">
        <v>120014</v>
      </c>
      <c r="C117" s="334" t="s">
        <v>3971</v>
      </c>
      <c r="D117" s="334"/>
      <c r="E117" s="334"/>
      <c r="F117" s="334"/>
      <c r="G117" s="334"/>
      <c r="H117" s="334"/>
      <c r="I117" s="334"/>
      <c r="J117" s="334"/>
      <c r="K117" s="290" t="s">
        <v>2014</v>
      </c>
    </row>
    <row r="118" spans="1:11" ht="12" customHeight="1" thickBot="1">
      <c r="A118" s="212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28">
        <v>6.25E-2</v>
      </c>
      <c r="B119" s="323" t="s">
        <v>706</v>
      </c>
      <c r="C119" s="324"/>
      <c r="D119" s="324"/>
      <c r="E119" s="324"/>
      <c r="F119" s="324"/>
      <c r="G119" s="324"/>
      <c r="H119" s="324"/>
      <c r="I119" s="324"/>
      <c r="J119" s="324"/>
      <c r="K119" s="325" t="s">
        <v>2014</v>
      </c>
    </row>
    <row r="120" spans="1:11" ht="12" customHeight="1">
      <c r="A120" s="329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26"/>
    </row>
    <row r="121" spans="1:11" ht="12" customHeight="1">
      <c r="A121" s="329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26"/>
    </row>
    <row r="122" spans="1:11" ht="12" customHeight="1" thickBot="1">
      <c r="A122" s="330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27"/>
    </row>
    <row r="123" spans="1:11">
      <c r="A123" s="328">
        <v>8.1799999999999998E-2</v>
      </c>
      <c r="B123" s="323" t="s">
        <v>706</v>
      </c>
      <c r="C123" s="324"/>
      <c r="D123" s="324"/>
      <c r="E123" s="324"/>
      <c r="F123" s="324"/>
      <c r="G123" s="324"/>
      <c r="H123" s="324"/>
      <c r="I123" s="324"/>
      <c r="J123" s="324"/>
      <c r="K123" s="325" t="s">
        <v>2014</v>
      </c>
    </row>
    <row r="124" spans="1:11">
      <c r="A124" s="329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26"/>
    </row>
    <row r="125" spans="1:11">
      <c r="A125" s="329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26"/>
    </row>
    <row r="126" spans="1:11" ht="12.5" thickBot="1">
      <c r="A126" s="330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27"/>
    </row>
    <row r="127" spans="1:11">
      <c r="A127" s="322">
        <v>8.1799999999999998E-2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25" t="s">
        <v>2014</v>
      </c>
    </row>
    <row r="128" spans="1:11">
      <c r="A128" s="322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26"/>
    </row>
    <row r="129" spans="1:11" ht="12.5" thickBot="1">
      <c r="A129" s="322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27"/>
    </row>
    <row r="130" spans="1:11">
      <c r="A130" s="328">
        <v>0.1134</v>
      </c>
      <c r="B130" s="274" t="s">
        <v>4955</v>
      </c>
      <c r="C130" s="275"/>
      <c r="D130" s="275"/>
      <c r="E130" s="275"/>
      <c r="F130" s="275"/>
      <c r="G130" s="275"/>
      <c r="H130" s="275"/>
      <c r="I130" s="275"/>
      <c r="J130" s="275"/>
      <c r="K130" s="325" t="s">
        <v>2014</v>
      </c>
    </row>
    <row r="131" spans="1:11">
      <c r="A131" s="329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26"/>
    </row>
    <row r="132" spans="1:11">
      <c r="A132" s="329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26"/>
    </row>
    <row r="133" spans="1:11" ht="12.5" thickBot="1">
      <c r="A133" s="330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27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22">
        <v>0.1094</v>
      </c>
      <c r="B135" s="323" t="s">
        <v>686</v>
      </c>
      <c r="C135" s="324"/>
      <c r="D135" s="324"/>
      <c r="E135" s="324"/>
      <c r="F135" s="324"/>
      <c r="G135" s="324"/>
      <c r="H135" s="324"/>
      <c r="I135" s="324"/>
      <c r="J135" s="324"/>
      <c r="K135" s="325" t="s">
        <v>2014</v>
      </c>
    </row>
    <row r="136" spans="1:11">
      <c r="A136" s="322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26"/>
    </row>
    <row r="137" spans="1:11" ht="12.5" thickBot="1">
      <c r="A137" s="322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27"/>
    </row>
    <row r="138" spans="1:11" ht="12" customHeight="1">
      <c r="A138" s="322">
        <v>0.1066</v>
      </c>
      <c r="B138" s="323" t="s">
        <v>675</v>
      </c>
      <c r="C138" s="324"/>
      <c r="D138" s="324"/>
      <c r="E138" s="324"/>
      <c r="F138" s="324"/>
      <c r="G138" s="324"/>
      <c r="H138" s="324"/>
      <c r="I138" s="324"/>
      <c r="J138" s="324"/>
      <c r="K138" s="325" t="s">
        <v>2014</v>
      </c>
    </row>
    <row r="139" spans="1:11">
      <c r="A139" s="322"/>
      <c r="B139" s="263">
        <v>1</v>
      </c>
      <c r="C139" s="21">
        <v>1.2</v>
      </c>
      <c r="D139" s="22" t="s">
        <v>3895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26"/>
    </row>
    <row r="140" spans="1:11" ht="12" customHeight="1" thickBot="1">
      <c r="A140" s="322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27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22">
        <v>7.8100000000000003E-2</v>
      </c>
      <c r="B142" s="323" t="s">
        <v>3597</v>
      </c>
      <c r="C142" s="324"/>
      <c r="D142" s="324"/>
      <c r="E142" s="324"/>
      <c r="F142" s="324"/>
      <c r="G142" s="324"/>
      <c r="H142" s="324"/>
      <c r="I142" s="324"/>
      <c r="J142" s="324"/>
      <c r="K142" s="325" t="s">
        <v>2014</v>
      </c>
    </row>
    <row r="143" spans="1:11">
      <c r="A143" s="322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26"/>
    </row>
    <row r="144" spans="1:11" ht="12.5" thickBot="1">
      <c r="A144" s="322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27"/>
    </row>
    <row r="145" spans="1:11" ht="12" customHeight="1">
      <c r="A145" s="322">
        <v>0.1077</v>
      </c>
      <c r="B145" s="331" t="s">
        <v>3599</v>
      </c>
      <c r="C145" s="332"/>
      <c r="D145" s="332"/>
      <c r="E145" s="332"/>
      <c r="F145" s="332"/>
      <c r="G145" s="332"/>
      <c r="H145" s="332"/>
      <c r="I145" s="332"/>
      <c r="J145" s="333"/>
      <c r="K145" s="325" t="s">
        <v>2014</v>
      </c>
    </row>
    <row r="146" spans="1:11">
      <c r="A146" s="322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26"/>
    </row>
    <row r="147" spans="1:11" ht="12.5" thickBot="1">
      <c r="A147" s="322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27"/>
    </row>
    <row r="148" spans="1:11" ht="12" customHeight="1">
      <c r="A148" s="322">
        <v>7.5800000000000006E-2</v>
      </c>
      <c r="B148" s="323" t="s">
        <v>3596</v>
      </c>
      <c r="C148" s="324"/>
      <c r="D148" s="324"/>
      <c r="E148" s="324"/>
      <c r="F148" s="324"/>
      <c r="G148" s="324"/>
      <c r="H148" s="324"/>
      <c r="I148" s="324"/>
      <c r="J148" s="324"/>
      <c r="K148" s="325" t="s">
        <v>2014</v>
      </c>
    </row>
    <row r="149" spans="1:11">
      <c r="A149" s="322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26"/>
    </row>
    <row r="150" spans="1:11" ht="12.5" thickBot="1">
      <c r="A150" s="322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27"/>
    </row>
    <row r="151" spans="1:11" ht="12" customHeight="1">
      <c r="A151" s="322">
        <v>0.1119</v>
      </c>
      <c r="B151" s="323" t="s">
        <v>3598</v>
      </c>
      <c r="C151" s="324"/>
      <c r="D151" s="324"/>
      <c r="E151" s="324"/>
      <c r="F151" s="324"/>
      <c r="G151" s="324"/>
      <c r="H151" s="324"/>
      <c r="I151" s="324"/>
      <c r="J151" s="324"/>
      <c r="K151" s="325" t="s">
        <v>2014</v>
      </c>
    </row>
    <row r="152" spans="1:11">
      <c r="A152" s="322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26"/>
    </row>
    <row r="153" spans="1:11" ht="12.5" thickBot="1">
      <c r="A153" s="322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27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22">
        <v>9.4600000000000004E-2</v>
      </c>
      <c r="B155" s="323" t="s">
        <v>648</v>
      </c>
      <c r="C155" s="324"/>
      <c r="D155" s="324"/>
      <c r="E155" s="324"/>
      <c r="F155" s="324"/>
      <c r="G155" s="324"/>
      <c r="H155" s="324"/>
      <c r="I155" s="324"/>
      <c r="J155" s="324"/>
      <c r="K155" s="325" t="s">
        <v>2014</v>
      </c>
    </row>
    <row r="156" spans="1:11">
      <c r="A156" s="322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26"/>
    </row>
    <row r="157" spans="1:11" ht="12.5" thickBot="1">
      <c r="A157" s="322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27"/>
    </row>
    <row r="158" spans="1:11" ht="12" customHeight="1">
      <c r="A158" s="322">
        <v>9.5200000000000007E-2</v>
      </c>
      <c r="B158" s="323" t="s">
        <v>648</v>
      </c>
      <c r="C158" s="324"/>
      <c r="D158" s="324"/>
      <c r="E158" s="324"/>
      <c r="F158" s="324"/>
      <c r="G158" s="324"/>
      <c r="H158" s="324"/>
      <c r="I158" s="324"/>
      <c r="J158" s="324"/>
      <c r="K158" s="325" t="s">
        <v>2014</v>
      </c>
    </row>
    <row r="159" spans="1:11">
      <c r="A159" s="322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26"/>
    </row>
    <row r="160" spans="1:11" ht="12.5" thickBot="1">
      <c r="A160" s="322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27"/>
    </row>
    <row r="161" spans="1:11">
      <c r="A161" s="322">
        <v>9.4799999999999995E-2</v>
      </c>
      <c r="B161" s="323" t="s">
        <v>2180</v>
      </c>
      <c r="C161" s="324"/>
      <c r="D161" s="324"/>
      <c r="E161" s="324"/>
      <c r="F161" s="324"/>
      <c r="G161" s="324"/>
      <c r="H161" s="324"/>
      <c r="I161" s="324"/>
      <c r="J161" s="324"/>
      <c r="K161" s="325" t="s">
        <v>2014</v>
      </c>
    </row>
    <row r="162" spans="1:11">
      <c r="A162" s="322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26"/>
    </row>
    <row r="163" spans="1:11" ht="12.5" thickBot="1">
      <c r="A163" s="322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27"/>
    </row>
    <row r="164" spans="1:11">
      <c r="A164" s="322">
        <v>9.8500000000000004E-2</v>
      </c>
      <c r="B164" s="323" t="s">
        <v>2180</v>
      </c>
      <c r="C164" s="324"/>
      <c r="D164" s="324"/>
      <c r="E164" s="324"/>
      <c r="F164" s="324"/>
      <c r="G164" s="324"/>
      <c r="H164" s="324"/>
      <c r="I164" s="324"/>
      <c r="J164" s="324"/>
      <c r="K164" s="325" t="s">
        <v>2014</v>
      </c>
    </row>
    <row r="165" spans="1:11">
      <c r="A165" s="322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26"/>
    </row>
    <row r="166" spans="1:11" ht="12.5" thickBot="1">
      <c r="A166" s="322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27"/>
    </row>
    <row r="167" spans="1:11" ht="12" customHeight="1">
      <c r="A167" s="322">
        <v>9.4E-2</v>
      </c>
      <c r="B167" s="323" t="s">
        <v>649</v>
      </c>
      <c r="C167" s="324"/>
      <c r="D167" s="324"/>
      <c r="E167" s="324"/>
      <c r="F167" s="324"/>
      <c r="G167" s="324"/>
      <c r="H167" s="324"/>
      <c r="I167" s="324"/>
      <c r="J167" s="324"/>
      <c r="K167" s="325" t="s">
        <v>2014</v>
      </c>
    </row>
    <row r="168" spans="1:11">
      <c r="A168" s="322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26"/>
    </row>
    <row r="169" spans="1:11" ht="12.5" thickBot="1">
      <c r="A169" s="322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27"/>
    </row>
    <row r="170" spans="1:11" ht="12" customHeight="1">
      <c r="A170" s="322">
        <v>9.06E-2</v>
      </c>
      <c r="B170" s="323" t="s">
        <v>649</v>
      </c>
      <c r="C170" s="324"/>
      <c r="D170" s="324"/>
      <c r="E170" s="324"/>
      <c r="F170" s="324"/>
      <c r="G170" s="324"/>
      <c r="H170" s="324"/>
      <c r="I170" s="324"/>
      <c r="J170" s="324"/>
      <c r="K170" s="325" t="s">
        <v>2014</v>
      </c>
    </row>
    <row r="171" spans="1:11">
      <c r="A171" s="322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26"/>
    </row>
    <row r="172" spans="1:11" ht="12.5" thickBot="1">
      <c r="A172" s="322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27"/>
    </row>
    <row r="173" spans="1:11">
      <c r="A173" s="322">
        <v>9.6699999999999994E-2</v>
      </c>
      <c r="B173" s="323" t="s">
        <v>650</v>
      </c>
      <c r="C173" s="324"/>
      <c r="D173" s="324"/>
      <c r="E173" s="324"/>
      <c r="F173" s="324"/>
      <c r="G173" s="324"/>
      <c r="H173" s="324"/>
      <c r="I173" s="324"/>
      <c r="J173" s="324"/>
      <c r="K173" s="325" t="s">
        <v>2014</v>
      </c>
    </row>
    <row r="174" spans="1:11">
      <c r="A174" s="322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26"/>
    </row>
    <row r="175" spans="1:11" ht="12.5" thickBot="1">
      <c r="A175" s="322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27"/>
    </row>
    <row r="176" spans="1:11" ht="12" customHeight="1">
      <c r="A176" s="322">
        <v>0.1077</v>
      </c>
      <c r="B176" s="323" t="s">
        <v>688</v>
      </c>
      <c r="C176" s="324"/>
      <c r="D176" s="324"/>
      <c r="E176" s="324"/>
      <c r="F176" s="324"/>
      <c r="G176" s="324"/>
      <c r="H176" s="324"/>
      <c r="I176" s="324"/>
      <c r="J176" s="324"/>
      <c r="K176" s="325" t="s">
        <v>2014</v>
      </c>
    </row>
    <row r="177" spans="1:11">
      <c r="A177" s="322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26"/>
    </row>
    <row r="178" spans="1:11" ht="12.5" thickBot="1">
      <c r="A178" s="322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27"/>
    </row>
    <row r="179" spans="1:11" ht="12" customHeight="1">
      <c r="A179" s="322">
        <v>0.106</v>
      </c>
      <c r="B179" s="323" t="s">
        <v>688</v>
      </c>
      <c r="C179" s="324"/>
      <c r="D179" s="324"/>
      <c r="E179" s="324"/>
      <c r="F179" s="324"/>
      <c r="G179" s="324"/>
      <c r="H179" s="324"/>
      <c r="I179" s="324"/>
      <c r="J179" s="324"/>
      <c r="K179" s="325" t="s">
        <v>2014</v>
      </c>
    </row>
    <row r="180" spans="1:11">
      <c r="A180" s="322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26"/>
    </row>
    <row r="181" spans="1:11" ht="12.5" thickBot="1">
      <c r="A181" s="322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27"/>
    </row>
    <row r="182" spans="1:11" ht="12" customHeight="1">
      <c r="A182" s="322">
        <v>0.1</v>
      </c>
      <c r="B182" s="323" t="s">
        <v>634</v>
      </c>
      <c r="C182" s="324"/>
      <c r="D182" s="324"/>
      <c r="E182" s="324"/>
      <c r="F182" s="324"/>
      <c r="G182" s="324"/>
      <c r="H182" s="324"/>
      <c r="I182" s="324"/>
      <c r="J182" s="324"/>
      <c r="K182" s="325" t="s">
        <v>2014</v>
      </c>
    </row>
    <row r="183" spans="1:11" ht="12" customHeight="1">
      <c r="A183" s="322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26"/>
    </row>
    <row r="184" spans="1:11" ht="12.5" thickBot="1">
      <c r="A184" s="322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27"/>
    </row>
    <row r="185" spans="1:11">
      <c r="A185" s="322">
        <v>0.1</v>
      </c>
      <c r="B185" s="323" t="s">
        <v>4703</v>
      </c>
      <c r="C185" s="324"/>
      <c r="D185" s="324"/>
      <c r="E185" s="324"/>
      <c r="F185" s="324"/>
      <c r="G185" s="324"/>
      <c r="H185" s="324"/>
      <c r="I185" s="324"/>
      <c r="J185" s="324"/>
      <c r="K185" s="325" t="s">
        <v>2014</v>
      </c>
    </row>
    <row r="186" spans="1:11">
      <c r="A186" s="322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26"/>
    </row>
    <row r="187" spans="1:11" ht="12.5" thickBot="1">
      <c r="A187" s="322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27"/>
    </row>
    <row r="188" spans="1:11" ht="12" customHeight="1">
      <c r="A188" s="322">
        <v>9.6500000000000002E-2</v>
      </c>
      <c r="B188" s="323" t="s">
        <v>635</v>
      </c>
      <c r="C188" s="324"/>
      <c r="D188" s="324"/>
      <c r="E188" s="324"/>
      <c r="F188" s="324"/>
      <c r="G188" s="324"/>
      <c r="H188" s="324"/>
      <c r="I188" s="324"/>
      <c r="J188" s="324"/>
      <c r="K188" s="325" t="s">
        <v>2014</v>
      </c>
    </row>
    <row r="189" spans="1:11" ht="12" customHeight="1">
      <c r="A189" s="322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26"/>
    </row>
    <row r="190" spans="1:11" ht="12.5" thickBot="1">
      <c r="A190" s="322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27"/>
    </row>
    <row r="191" spans="1:11" ht="12" customHeight="1">
      <c r="A191" s="322">
        <v>0.1119</v>
      </c>
      <c r="B191" s="323" t="s">
        <v>677</v>
      </c>
      <c r="C191" s="324"/>
      <c r="D191" s="324"/>
      <c r="E191" s="324"/>
      <c r="F191" s="324"/>
      <c r="G191" s="324"/>
      <c r="H191" s="324"/>
      <c r="I191" s="324"/>
      <c r="J191" s="324"/>
      <c r="K191" s="325" t="s">
        <v>2014</v>
      </c>
    </row>
    <row r="192" spans="1:11">
      <c r="A192" s="322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26"/>
    </row>
    <row r="193" spans="1:11" ht="12.5" thickBot="1">
      <c r="A193" s="322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27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22">
        <v>9.2100000000000001E-2</v>
      </c>
      <c r="B195" s="323" t="s">
        <v>652</v>
      </c>
      <c r="C195" s="324"/>
      <c r="D195" s="324"/>
      <c r="E195" s="324"/>
      <c r="F195" s="324"/>
      <c r="G195" s="324"/>
      <c r="H195" s="324"/>
      <c r="I195" s="324"/>
      <c r="J195" s="324"/>
      <c r="K195" s="325" t="s">
        <v>2014</v>
      </c>
    </row>
    <row r="196" spans="1:11">
      <c r="A196" s="322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26"/>
    </row>
    <row r="197" spans="1:11" ht="12.5" thickBot="1">
      <c r="A197" s="322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27"/>
    </row>
    <row r="198" spans="1:11" ht="12" customHeight="1">
      <c r="A198" s="322">
        <v>0.11360000000000001</v>
      </c>
      <c r="B198" s="323" t="s">
        <v>690</v>
      </c>
      <c r="C198" s="324"/>
      <c r="D198" s="324"/>
      <c r="E198" s="324"/>
      <c r="F198" s="324"/>
      <c r="G198" s="324"/>
      <c r="H198" s="324"/>
      <c r="I198" s="324"/>
      <c r="J198" s="324"/>
      <c r="K198" s="325" t="s">
        <v>2014</v>
      </c>
    </row>
    <row r="199" spans="1:11">
      <c r="A199" s="322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26"/>
    </row>
    <row r="200" spans="1:11" ht="12.5" thickBot="1">
      <c r="A200" s="322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27"/>
    </row>
    <row r="201" spans="1:11" ht="12" customHeight="1">
      <c r="A201" s="322">
        <v>0.1032</v>
      </c>
      <c r="B201" s="323" t="s">
        <v>690</v>
      </c>
      <c r="C201" s="324"/>
      <c r="D201" s="324"/>
      <c r="E201" s="324"/>
      <c r="F201" s="324"/>
      <c r="G201" s="324"/>
      <c r="H201" s="324"/>
      <c r="I201" s="324"/>
      <c r="J201" s="324"/>
      <c r="K201" s="325" t="s">
        <v>2014</v>
      </c>
    </row>
    <row r="202" spans="1:11">
      <c r="A202" s="322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26"/>
    </row>
    <row r="203" spans="1:11" ht="12.5" thickBot="1">
      <c r="A203" s="322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27"/>
    </row>
    <row r="204" spans="1:11" ht="12" customHeight="1">
      <c r="A204" s="322">
        <v>9.2299999999999993E-2</v>
      </c>
      <c r="B204" s="323" t="s">
        <v>653</v>
      </c>
      <c r="C204" s="324"/>
      <c r="D204" s="324"/>
      <c r="E204" s="324"/>
      <c r="F204" s="324"/>
      <c r="G204" s="324"/>
      <c r="H204" s="324"/>
      <c r="I204" s="324"/>
      <c r="J204" s="324"/>
      <c r="K204" s="325" t="s">
        <v>2014</v>
      </c>
    </row>
    <row r="205" spans="1:11">
      <c r="A205" s="322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26"/>
    </row>
    <row r="206" spans="1:11" ht="12.5" thickBot="1">
      <c r="A206" s="322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27"/>
    </row>
    <row r="207" spans="1:11" ht="12" customHeight="1">
      <c r="A207" s="322">
        <v>0.1053</v>
      </c>
      <c r="B207" s="323" t="s">
        <v>691</v>
      </c>
      <c r="C207" s="324"/>
      <c r="D207" s="324"/>
      <c r="E207" s="324"/>
      <c r="F207" s="324"/>
      <c r="G207" s="324"/>
      <c r="H207" s="324"/>
      <c r="I207" s="324"/>
      <c r="J207" s="324"/>
      <c r="K207" s="325" t="s">
        <v>2014</v>
      </c>
    </row>
    <row r="208" spans="1:11">
      <c r="A208" s="322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26"/>
    </row>
    <row r="209" spans="1:11" ht="12.5" thickBot="1">
      <c r="A209" s="322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27"/>
    </row>
    <row r="210" spans="1:11" ht="12" customHeight="1">
      <c r="A210" s="322">
        <v>9.4899999999999998E-2</v>
      </c>
      <c r="B210" s="323" t="s">
        <v>654</v>
      </c>
      <c r="C210" s="324"/>
      <c r="D210" s="324"/>
      <c r="E210" s="324"/>
      <c r="F210" s="324"/>
      <c r="G210" s="324"/>
      <c r="H210" s="324"/>
      <c r="I210" s="324"/>
      <c r="J210" s="324"/>
      <c r="K210" s="325" t="s">
        <v>2014</v>
      </c>
    </row>
    <row r="211" spans="1:11">
      <c r="A211" s="322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26"/>
    </row>
    <row r="212" spans="1:11" ht="12.5" thickBot="1">
      <c r="A212" s="322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27"/>
    </row>
    <row r="213" spans="1:11" ht="12" customHeight="1">
      <c r="A213" s="322">
        <v>0.1089</v>
      </c>
      <c r="B213" s="323" t="s">
        <v>692</v>
      </c>
      <c r="C213" s="324"/>
      <c r="D213" s="324"/>
      <c r="E213" s="324"/>
      <c r="F213" s="324"/>
      <c r="G213" s="324"/>
      <c r="H213" s="324"/>
      <c r="I213" s="324"/>
      <c r="J213" s="324"/>
      <c r="K213" s="325" t="s">
        <v>2014</v>
      </c>
    </row>
    <row r="214" spans="1:11">
      <c r="A214" s="322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26"/>
    </row>
    <row r="215" spans="1:11" ht="12.5" thickBot="1">
      <c r="A215" s="322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27"/>
    </row>
    <row r="216" spans="1:11">
      <c r="A216" s="322">
        <v>9.5000000000000001E-2</v>
      </c>
      <c r="B216" s="323" t="s">
        <v>655</v>
      </c>
      <c r="C216" s="324"/>
      <c r="D216" s="324"/>
      <c r="E216" s="324"/>
      <c r="F216" s="324"/>
      <c r="G216" s="324"/>
      <c r="H216" s="324"/>
      <c r="I216" s="324"/>
      <c r="J216" s="324"/>
      <c r="K216" s="325" t="s">
        <v>2014</v>
      </c>
    </row>
    <row r="217" spans="1:11">
      <c r="A217" s="322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26"/>
    </row>
    <row r="218" spans="1:11" ht="12.5" thickBot="1">
      <c r="A218" s="322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27"/>
    </row>
    <row r="219" spans="1:11" ht="12" customHeight="1">
      <c r="A219" s="322">
        <v>9.4600000000000004E-2</v>
      </c>
      <c r="B219" s="323" t="s">
        <v>636</v>
      </c>
      <c r="C219" s="324"/>
      <c r="D219" s="324"/>
      <c r="E219" s="324"/>
      <c r="F219" s="324"/>
      <c r="G219" s="324"/>
      <c r="H219" s="324"/>
      <c r="I219" s="324"/>
      <c r="J219" s="324"/>
      <c r="K219" s="325" t="s">
        <v>2014</v>
      </c>
    </row>
    <row r="220" spans="1:11" ht="12" customHeight="1">
      <c r="A220" s="322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26"/>
    </row>
    <row r="221" spans="1:11" ht="12.5" thickBot="1">
      <c r="A221" s="322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27"/>
    </row>
    <row r="222" spans="1:11" ht="12" customHeight="1">
      <c r="A222" s="322">
        <v>0.1042</v>
      </c>
      <c r="B222" s="323" t="s">
        <v>678</v>
      </c>
      <c r="C222" s="324"/>
      <c r="D222" s="324"/>
      <c r="E222" s="324"/>
      <c r="F222" s="324"/>
      <c r="G222" s="324"/>
      <c r="H222" s="324"/>
      <c r="I222" s="324"/>
      <c r="J222" s="324"/>
      <c r="K222" s="325" t="s">
        <v>2014</v>
      </c>
    </row>
    <row r="223" spans="1:11">
      <c r="A223" s="322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26"/>
    </row>
    <row r="224" spans="1:11" ht="12.5" thickBot="1">
      <c r="A224" s="322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27"/>
    </row>
    <row r="225" spans="1:11" ht="12" customHeight="1">
      <c r="A225" s="322">
        <v>9.4399999999999998E-2</v>
      </c>
      <c r="B225" s="323" t="s">
        <v>637</v>
      </c>
      <c r="C225" s="324"/>
      <c r="D225" s="324"/>
      <c r="E225" s="324"/>
      <c r="F225" s="324"/>
      <c r="G225" s="324"/>
      <c r="H225" s="324"/>
      <c r="I225" s="324"/>
      <c r="J225" s="324"/>
      <c r="K225" s="325" t="s">
        <v>2014</v>
      </c>
    </row>
    <row r="226" spans="1:11" ht="12" customHeight="1">
      <c r="A226" s="322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26"/>
    </row>
    <row r="227" spans="1:11" ht="12.5" thickBot="1">
      <c r="A227" s="322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27"/>
    </row>
    <row r="228" spans="1:11" ht="12" customHeight="1">
      <c r="A228" s="322">
        <v>0.10589999999999999</v>
      </c>
      <c r="B228" s="323" t="s">
        <v>679</v>
      </c>
      <c r="C228" s="324"/>
      <c r="D228" s="324"/>
      <c r="E228" s="324"/>
      <c r="F228" s="324"/>
      <c r="G228" s="324"/>
      <c r="H228" s="324"/>
      <c r="I228" s="324"/>
      <c r="J228" s="324"/>
      <c r="K228" s="325" t="s">
        <v>2014</v>
      </c>
    </row>
    <row r="229" spans="1:11" ht="12" customHeight="1">
      <c r="A229" s="322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26"/>
    </row>
    <row r="230" spans="1:11" ht="12" customHeight="1" thickBot="1">
      <c r="A230" s="322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27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22">
        <v>9.6699999999999994E-2</v>
      </c>
      <c r="B232" s="323" t="s">
        <v>651</v>
      </c>
      <c r="C232" s="324"/>
      <c r="D232" s="324"/>
      <c r="E232" s="324"/>
      <c r="F232" s="324"/>
      <c r="G232" s="324"/>
      <c r="H232" s="324"/>
      <c r="I232" s="324"/>
      <c r="J232" s="324"/>
      <c r="K232" s="325" t="s">
        <v>2014</v>
      </c>
    </row>
    <row r="233" spans="1:11" ht="12" customHeight="1">
      <c r="A233" s="322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26"/>
    </row>
    <row r="234" spans="1:11" ht="12" customHeight="1" thickBot="1">
      <c r="A234" s="322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27"/>
    </row>
    <row r="235" spans="1:11" ht="12" customHeight="1">
      <c r="A235" s="322">
        <v>0.1</v>
      </c>
      <c r="B235" s="323" t="s">
        <v>689</v>
      </c>
      <c r="C235" s="324"/>
      <c r="D235" s="324"/>
      <c r="E235" s="324"/>
      <c r="F235" s="324"/>
      <c r="G235" s="324"/>
      <c r="H235" s="324"/>
      <c r="I235" s="324"/>
      <c r="J235" s="324"/>
      <c r="K235" s="325" t="s">
        <v>2014</v>
      </c>
    </row>
    <row r="236" spans="1:11" ht="12" customHeight="1">
      <c r="A236" s="322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26"/>
    </row>
    <row r="237" spans="1:11" ht="12" customHeight="1" thickBot="1">
      <c r="A237" s="322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27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22">
        <v>5.0999999999999997E-2</v>
      </c>
      <c r="B239" s="323" t="s">
        <v>656</v>
      </c>
      <c r="C239" s="324"/>
      <c r="D239" s="324"/>
      <c r="E239" s="324"/>
      <c r="F239" s="324"/>
      <c r="G239" s="324"/>
      <c r="H239" s="324"/>
      <c r="I239" s="324"/>
      <c r="J239" s="324"/>
      <c r="K239" s="325" t="s">
        <v>2014</v>
      </c>
    </row>
    <row r="240" spans="1:11" ht="12" customHeight="1">
      <c r="A240" s="322"/>
      <c r="B240" s="263" t="s">
        <v>3903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3904</v>
      </c>
      <c r="H240" s="22"/>
      <c r="I240" s="22"/>
      <c r="J240" s="22"/>
      <c r="K240" s="326"/>
    </row>
    <row r="241" spans="1:11" ht="12" customHeight="1" thickBot="1">
      <c r="A241" s="322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27"/>
    </row>
    <row r="242" spans="1:11" ht="12" customHeight="1">
      <c r="A242" s="322">
        <v>5.0999999999999997E-2</v>
      </c>
      <c r="B242" s="323" t="s">
        <v>657</v>
      </c>
      <c r="C242" s="324"/>
      <c r="D242" s="324"/>
      <c r="E242" s="324"/>
      <c r="F242" s="324"/>
      <c r="G242" s="324"/>
      <c r="H242" s="324"/>
      <c r="I242" s="324"/>
      <c r="J242" s="324"/>
      <c r="K242" s="325" t="s">
        <v>2014</v>
      </c>
    </row>
    <row r="243" spans="1:11" ht="12" customHeight="1">
      <c r="A243" s="322"/>
      <c r="B243" s="263">
        <v>1.4</v>
      </c>
      <c r="C243" s="21">
        <v>1.6</v>
      </c>
      <c r="D243" s="22">
        <v>1.8</v>
      </c>
      <c r="E243" s="22">
        <v>2</v>
      </c>
      <c r="F243" s="22" t="s">
        <v>3904</v>
      </c>
      <c r="G243" s="22"/>
      <c r="H243" s="22"/>
      <c r="I243" s="22"/>
      <c r="J243" s="22"/>
      <c r="K243" s="326"/>
    </row>
    <row r="244" spans="1:11" ht="12" customHeight="1" thickBot="1">
      <c r="A244" s="322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27"/>
    </row>
    <row r="245" spans="1:11" ht="12" customHeight="1">
      <c r="A245" s="322">
        <v>5.2400000000000002E-2</v>
      </c>
      <c r="B245" s="323" t="s">
        <v>1903</v>
      </c>
      <c r="C245" s="324"/>
      <c r="D245" s="324"/>
      <c r="E245" s="324"/>
      <c r="F245" s="324"/>
      <c r="G245" s="324"/>
      <c r="H245" s="324"/>
      <c r="I245" s="324"/>
      <c r="J245" s="324"/>
      <c r="K245" s="325" t="s">
        <v>2014</v>
      </c>
    </row>
    <row r="246" spans="1:11" ht="12" customHeight="1">
      <c r="A246" s="322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26"/>
    </row>
    <row r="247" spans="1:11" ht="12" customHeight="1" thickBot="1">
      <c r="A247" s="322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27"/>
    </row>
    <row r="248" spans="1:11" ht="12" customHeight="1">
      <c r="A248" s="322">
        <v>0.11</v>
      </c>
      <c r="B248" s="323" t="s">
        <v>693</v>
      </c>
      <c r="C248" s="324"/>
      <c r="D248" s="324"/>
      <c r="E248" s="324"/>
      <c r="F248" s="324"/>
      <c r="G248" s="324"/>
      <c r="H248" s="324"/>
      <c r="I248" s="324"/>
      <c r="J248" s="324"/>
      <c r="K248" s="325" t="s">
        <v>2014</v>
      </c>
    </row>
    <row r="249" spans="1:11" ht="12" customHeight="1">
      <c r="A249" s="322"/>
      <c r="B249" s="263">
        <v>1.4</v>
      </c>
      <c r="C249" s="21">
        <v>1.6</v>
      </c>
      <c r="D249" s="22">
        <v>1.8</v>
      </c>
      <c r="E249" s="22">
        <v>2</v>
      </c>
      <c r="F249" s="22" t="s">
        <v>3906</v>
      </c>
      <c r="G249" s="22"/>
      <c r="H249" s="22"/>
      <c r="I249" s="22"/>
      <c r="J249" s="22"/>
      <c r="K249" s="326"/>
    </row>
    <row r="250" spans="1:11" ht="12" customHeight="1" thickBot="1">
      <c r="A250" s="322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27"/>
    </row>
    <row r="251" spans="1:11" ht="12" customHeight="1">
      <c r="A251" s="322">
        <v>4.4900000000000002E-2</v>
      </c>
      <c r="B251" s="323" t="s">
        <v>638</v>
      </c>
      <c r="C251" s="324"/>
      <c r="D251" s="324"/>
      <c r="E251" s="324"/>
      <c r="F251" s="324"/>
      <c r="G251" s="324"/>
      <c r="H251" s="324"/>
      <c r="I251" s="324"/>
      <c r="J251" s="324"/>
      <c r="K251" s="325" t="s">
        <v>2014</v>
      </c>
    </row>
    <row r="252" spans="1:11" ht="12" customHeight="1">
      <c r="A252" s="322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26"/>
    </row>
    <row r="253" spans="1:11" ht="12.5" thickBot="1">
      <c r="A253" s="322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27"/>
    </row>
    <row r="254" spans="1:11" ht="12" customHeight="1">
      <c r="A254" s="322">
        <v>4.1300000000000003E-2</v>
      </c>
      <c r="B254" s="323" t="s">
        <v>639</v>
      </c>
      <c r="C254" s="324"/>
      <c r="D254" s="324"/>
      <c r="E254" s="324"/>
      <c r="F254" s="324"/>
      <c r="G254" s="324"/>
      <c r="H254" s="324"/>
      <c r="I254" s="324"/>
      <c r="J254" s="324"/>
      <c r="K254" s="325" t="s">
        <v>2014</v>
      </c>
    </row>
    <row r="255" spans="1:11" ht="12" customHeight="1">
      <c r="A255" s="322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26"/>
    </row>
    <row r="256" spans="1:11" ht="12.5" thickBot="1">
      <c r="A256" s="322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27"/>
    </row>
    <row r="257" spans="1:11" ht="12" customHeight="1">
      <c r="A257" s="322">
        <v>0.1038</v>
      </c>
      <c r="B257" s="323" t="s">
        <v>680</v>
      </c>
      <c r="C257" s="324"/>
      <c r="D257" s="324"/>
      <c r="E257" s="324"/>
      <c r="F257" s="324"/>
      <c r="G257" s="324"/>
      <c r="H257" s="324"/>
      <c r="I257" s="324"/>
      <c r="J257" s="324"/>
      <c r="K257" s="325" t="s">
        <v>2014</v>
      </c>
    </row>
    <row r="258" spans="1:11">
      <c r="A258" s="322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26"/>
    </row>
    <row r="259" spans="1:11" ht="12.5" thickBot="1">
      <c r="A259" s="322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27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22">
        <v>7.7200000000000005E-2</v>
      </c>
      <c r="B261" s="323" t="s">
        <v>658</v>
      </c>
      <c r="C261" s="324"/>
      <c r="D261" s="324"/>
      <c r="E261" s="324"/>
      <c r="F261" s="324"/>
      <c r="G261" s="324"/>
      <c r="H261" s="324"/>
      <c r="I261" s="324"/>
      <c r="J261" s="324"/>
      <c r="K261" s="325" t="s">
        <v>2014</v>
      </c>
    </row>
    <row r="262" spans="1:11">
      <c r="A262" s="322"/>
      <c r="B262" s="263">
        <v>0.5</v>
      </c>
      <c r="C262" s="21">
        <v>1.4</v>
      </c>
      <c r="D262" s="22">
        <v>1.6</v>
      </c>
      <c r="E262" s="22" t="s">
        <v>3897</v>
      </c>
      <c r="F262" s="22" t="s">
        <v>3898</v>
      </c>
      <c r="G262" s="22" t="s">
        <v>3899</v>
      </c>
      <c r="H262" s="22"/>
      <c r="I262" s="22"/>
      <c r="J262" s="22"/>
      <c r="K262" s="326"/>
    </row>
    <row r="263" spans="1:11" ht="12.5" thickBot="1">
      <c r="A263" s="322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27"/>
    </row>
    <row r="264" spans="1:11" ht="12" customHeight="1">
      <c r="A264" s="322">
        <v>8.5400000000000004E-2</v>
      </c>
      <c r="B264" s="323" t="s">
        <v>659</v>
      </c>
      <c r="C264" s="324"/>
      <c r="D264" s="324"/>
      <c r="E264" s="324"/>
      <c r="F264" s="324"/>
      <c r="G264" s="324"/>
      <c r="H264" s="324"/>
      <c r="I264" s="324"/>
      <c r="J264" s="324"/>
      <c r="K264" s="325" t="s">
        <v>2014</v>
      </c>
    </row>
    <row r="265" spans="1:11">
      <c r="A265" s="322"/>
      <c r="B265" s="263" t="s">
        <v>3897</v>
      </c>
      <c r="C265" s="21" t="s">
        <v>3898</v>
      </c>
      <c r="D265" s="22" t="s">
        <v>3899</v>
      </c>
      <c r="E265" s="22"/>
      <c r="F265" s="22"/>
      <c r="G265" s="22"/>
      <c r="H265" s="22"/>
      <c r="I265" s="22"/>
      <c r="J265" s="22"/>
      <c r="K265" s="326"/>
    </row>
    <row r="266" spans="1:11" ht="12.5" thickBot="1">
      <c r="A266" s="322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27"/>
    </row>
    <row r="267" spans="1:11" ht="12" customHeight="1">
      <c r="A267" s="322">
        <v>0.1062</v>
      </c>
      <c r="B267" s="323" t="s">
        <v>694</v>
      </c>
      <c r="C267" s="324"/>
      <c r="D267" s="324"/>
      <c r="E267" s="324"/>
      <c r="F267" s="324"/>
      <c r="G267" s="324"/>
      <c r="H267" s="324"/>
      <c r="I267" s="324"/>
      <c r="J267" s="324"/>
      <c r="K267" s="325" t="s">
        <v>2014</v>
      </c>
    </row>
    <row r="268" spans="1:11">
      <c r="A268" s="322"/>
      <c r="B268" s="263">
        <v>0.5</v>
      </c>
      <c r="C268" s="21">
        <v>1.4</v>
      </c>
      <c r="D268" s="22">
        <v>1.6</v>
      </c>
      <c r="E268" s="22" t="s">
        <v>3897</v>
      </c>
      <c r="F268" s="22" t="s">
        <v>3898</v>
      </c>
      <c r="G268" s="22" t="s">
        <v>3899</v>
      </c>
      <c r="H268" s="22"/>
      <c r="I268" s="22"/>
      <c r="J268" s="22"/>
      <c r="K268" s="326"/>
    </row>
    <row r="269" spans="1:11" ht="12.5" thickBot="1">
      <c r="A269" s="322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27"/>
    </row>
    <row r="270" spans="1:11" ht="12" customHeight="1">
      <c r="A270" s="322">
        <v>7.9200000000000007E-2</v>
      </c>
      <c r="B270" s="323" t="s">
        <v>640</v>
      </c>
      <c r="C270" s="324"/>
      <c r="D270" s="324"/>
      <c r="E270" s="324"/>
      <c r="F270" s="324"/>
      <c r="G270" s="324"/>
      <c r="H270" s="324"/>
      <c r="I270" s="324"/>
      <c r="J270" s="324"/>
      <c r="K270" s="325" t="s">
        <v>2014</v>
      </c>
    </row>
    <row r="271" spans="1:11" ht="12" customHeight="1">
      <c r="A271" s="322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3897</v>
      </c>
      <c r="H271" s="22" t="s">
        <v>3898</v>
      </c>
      <c r="I271" s="22" t="s">
        <v>3899</v>
      </c>
      <c r="J271" s="22" t="s">
        <v>3900</v>
      </c>
      <c r="K271" s="326"/>
    </row>
    <row r="272" spans="1:11" ht="12.5" thickBot="1">
      <c r="A272" s="322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27"/>
    </row>
    <row r="273" spans="1:11" ht="12" customHeight="1">
      <c r="A273" s="322">
        <v>8.0100000000000005E-2</v>
      </c>
      <c r="B273" s="323" t="s">
        <v>641</v>
      </c>
      <c r="C273" s="324"/>
      <c r="D273" s="324"/>
      <c r="E273" s="324"/>
      <c r="F273" s="324"/>
      <c r="G273" s="324"/>
      <c r="H273" s="324"/>
      <c r="I273" s="324"/>
      <c r="J273" s="324"/>
      <c r="K273" s="325" t="s">
        <v>2014</v>
      </c>
    </row>
    <row r="274" spans="1:11" ht="12" customHeight="1">
      <c r="A274" s="322"/>
      <c r="B274" s="263" t="s">
        <v>3897</v>
      </c>
      <c r="C274" s="21" t="s">
        <v>3898</v>
      </c>
      <c r="D274" s="22" t="s">
        <v>3899</v>
      </c>
      <c r="E274" s="22" t="s">
        <v>3900</v>
      </c>
      <c r="F274" s="22"/>
      <c r="G274" s="22"/>
      <c r="H274" s="22"/>
      <c r="I274" s="22"/>
      <c r="J274" s="22"/>
      <c r="K274" s="326"/>
    </row>
    <row r="275" spans="1:11" ht="12.5" thickBot="1">
      <c r="A275" s="322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27"/>
    </row>
    <row r="276" spans="1:11" ht="12" customHeight="1">
      <c r="A276" s="322">
        <v>0.10829999999999999</v>
      </c>
      <c r="B276" s="323" t="s">
        <v>681</v>
      </c>
      <c r="C276" s="324"/>
      <c r="D276" s="324"/>
      <c r="E276" s="324"/>
      <c r="F276" s="324"/>
      <c r="G276" s="324"/>
      <c r="H276" s="324"/>
      <c r="I276" s="324"/>
      <c r="J276" s="324"/>
      <c r="K276" s="325" t="s">
        <v>2014</v>
      </c>
    </row>
    <row r="277" spans="1:11">
      <c r="A277" s="322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3897</v>
      </c>
      <c r="H277" s="22" t="s">
        <v>3898</v>
      </c>
      <c r="I277" s="22" t="s">
        <v>3899</v>
      </c>
      <c r="J277" s="22" t="s">
        <v>3900</v>
      </c>
      <c r="K277" s="326"/>
    </row>
    <row r="278" spans="1:11" ht="12.5" thickBot="1">
      <c r="A278" s="322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27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22">
        <v>0.08</v>
      </c>
      <c r="B280" s="323" t="s">
        <v>642</v>
      </c>
      <c r="C280" s="324"/>
      <c r="D280" s="324"/>
      <c r="E280" s="324"/>
      <c r="F280" s="324"/>
      <c r="G280" s="324"/>
      <c r="H280" s="324"/>
      <c r="I280" s="324"/>
      <c r="J280" s="324"/>
      <c r="K280" s="325" t="s">
        <v>2014</v>
      </c>
    </row>
    <row r="281" spans="1:11" ht="12" customHeight="1">
      <c r="A281" s="322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3897</v>
      </c>
      <c r="H281" s="22" t="s">
        <v>3898</v>
      </c>
      <c r="I281" s="22" t="s">
        <v>3899</v>
      </c>
      <c r="J281" s="22" t="s">
        <v>3900</v>
      </c>
      <c r="K281" s="326"/>
    </row>
    <row r="282" spans="1:11" ht="12.5" thickBot="1">
      <c r="A282" s="322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27"/>
    </row>
    <row r="283" spans="1:11" ht="12" customHeight="1">
      <c r="A283" s="322">
        <v>0.1134</v>
      </c>
      <c r="B283" s="323" t="s">
        <v>682</v>
      </c>
      <c r="C283" s="324"/>
      <c r="D283" s="324"/>
      <c r="E283" s="324"/>
      <c r="F283" s="324"/>
      <c r="G283" s="324"/>
      <c r="H283" s="324"/>
      <c r="I283" s="324"/>
      <c r="J283" s="324"/>
      <c r="K283" s="325" t="s">
        <v>2014</v>
      </c>
    </row>
    <row r="284" spans="1:11" ht="12" customHeight="1">
      <c r="A284" s="322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26"/>
    </row>
    <row r="285" spans="1:11" ht="12.5" thickBot="1">
      <c r="A285" s="322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27"/>
    </row>
    <row r="286" spans="1:11" ht="12" customHeight="1">
      <c r="A286" s="322">
        <v>0.1143</v>
      </c>
      <c r="B286" s="323" t="s">
        <v>683</v>
      </c>
      <c r="C286" s="324"/>
      <c r="D286" s="324"/>
      <c r="E286" s="324"/>
      <c r="F286" s="324"/>
      <c r="G286" s="324"/>
      <c r="H286" s="324"/>
      <c r="I286" s="324"/>
      <c r="J286" s="324"/>
      <c r="K286" s="325" t="s">
        <v>2014</v>
      </c>
    </row>
    <row r="287" spans="1:11">
      <c r="A287" s="322"/>
      <c r="B287" s="263" t="s">
        <v>3897</v>
      </c>
      <c r="C287" s="21" t="s">
        <v>3898</v>
      </c>
      <c r="D287" s="22" t="s">
        <v>3899</v>
      </c>
      <c r="E287" s="22" t="s">
        <v>3900</v>
      </c>
      <c r="F287" s="22"/>
      <c r="G287" s="22"/>
      <c r="H287" s="22"/>
      <c r="I287" s="22"/>
      <c r="J287" s="22"/>
      <c r="K287" s="326"/>
    </row>
    <row r="288" spans="1:11" ht="12.5" thickBot="1">
      <c r="A288" s="322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27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22">
        <v>7.8299999999999995E-2</v>
      </c>
      <c r="B290" s="323" t="s">
        <v>660</v>
      </c>
      <c r="C290" s="324"/>
      <c r="D290" s="324"/>
      <c r="E290" s="324"/>
      <c r="F290" s="324"/>
      <c r="G290" s="324"/>
      <c r="H290" s="324"/>
      <c r="I290" s="324"/>
      <c r="J290" s="324"/>
      <c r="K290" s="325" t="s">
        <v>2014</v>
      </c>
    </row>
    <row r="291" spans="1:11">
      <c r="A291" s="322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26"/>
    </row>
    <row r="292" spans="1:11" ht="12.5" thickBot="1">
      <c r="A292" s="322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27"/>
    </row>
    <row r="293" spans="1:11" ht="12" customHeight="1">
      <c r="A293" s="322">
        <v>0.1111</v>
      </c>
      <c r="B293" s="323" t="s">
        <v>695</v>
      </c>
      <c r="C293" s="324"/>
      <c r="D293" s="324"/>
      <c r="E293" s="324"/>
      <c r="F293" s="324"/>
      <c r="G293" s="324"/>
      <c r="H293" s="324"/>
      <c r="I293" s="324"/>
      <c r="J293" s="324"/>
      <c r="K293" s="325" t="s">
        <v>2014</v>
      </c>
    </row>
    <row r="294" spans="1:11">
      <c r="A294" s="322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26"/>
    </row>
    <row r="295" spans="1:11" ht="12.5" thickBot="1">
      <c r="A295" s="322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27"/>
    </row>
    <row r="296" spans="1:11">
      <c r="A296" s="322">
        <v>7.9500000000000001E-2</v>
      </c>
      <c r="B296" s="323" t="s">
        <v>3219</v>
      </c>
      <c r="C296" s="324"/>
      <c r="D296" s="324"/>
      <c r="E296" s="324"/>
      <c r="F296" s="324"/>
      <c r="G296" s="324"/>
      <c r="H296" s="324"/>
      <c r="I296" s="324"/>
      <c r="J296" s="324"/>
      <c r="K296" s="325" t="s">
        <v>2014</v>
      </c>
    </row>
    <row r="297" spans="1:11">
      <c r="A297" s="322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26"/>
    </row>
    <row r="298" spans="1:11" ht="12.5" thickBot="1">
      <c r="A298" s="322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27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22">
        <v>7.8299999999999995E-2</v>
      </c>
      <c r="B300" s="323" t="s">
        <v>661</v>
      </c>
      <c r="C300" s="324"/>
      <c r="D300" s="324"/>
      <c r="E300" s="324"/>
      <c r="F300" s="324"/>
      <c r="G300" s="324"/>
      <c r="H300" s="324"/>
      <c r="I300" s="324"/>
      <c r="J300" s="324"/>
      <c r="K300" s="325" t="s">
        <v>2014</v>
      </c>
    </row>
    <row r="301" spans="1:11">
      <c r="A301" s="322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26"/>
    </row>
    <row r="302" spans="1:11" ht="12.5" thickBot="1">
      <c r="A302" s="322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27"/>
    </row>
    <row r="303" spans="1:11" ht="12" customHeight="1">
      <c r="A303" s="322">
        <v>0.1111</v>
      </c>
      <c r="B303" s="323" t="s">
        <v>696</v>
      </c>
      <c r="C303" s="324"/>
      <c r="D303" s="324"/>
      <c r="E303" s="324"/>
      <c r="F303" s="324"/>
      <c r="G303" s="324"/>
      <c r="H303" s="324"/>
      <c r="I303" s="324"/>
      <c r="J303" s="324"/>
      <c r="K303" s="325" t="s">
        <v>2014</v>
      </c>
    </row>
    <row r="304" spans="1:11">
      <c r="A304" s="322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26"/>
    </row>
    <row r="305" spans="1:11" ht="12.5" thickBot="1">
      <c r="A305" s="322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27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22">
        <v>9.4500000000000001E-2</v>
      </c>
      <c r="B307" s="323" t="s">
        <v>662</v>
      </c>
      <c r="C307" s="324"/>
      <c r="D307" s="324"/>
      <c r="E307" s="324"/>
      <c r="F307" s="324"/>
      <c r="G307" s="324"/>
      <c r="H307" s="324"/>
      <c r="I307" s="324"/>
      <c r="J307" s="324"/>
      <c r="K307" s="325" t="s">
        <v>2014</v>
      </c>
    </row>
    <row r="308" spans="1:11" ht="12" customHeight="1">
      <c r="A308" s="322"/>
      <c r="B308" s="263" t="s">
        <v>3905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26"/>
    </row>
    <row r="309" spans="1:11" ht="12.5" thickBot="1">
      <c r="A309" s="322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27"/>
    </row>
    <row r="310" spans="1:11" ht="12" customHeight="1">
      <c r="A310" s="322">
        <v>0.1111</v>
      </c>
      <c r="B310" s="323" t="s">
        <v>700</v>
      </c>
      <c r="C310" s="324"/>
      <c r="D310" s="324"/>
      <c r="E310" s="324"/>
      <c r="F310" s="324"/>
      <c r="G310" s="324"/>
      <c r="H310" s="324"/>
      <c r="I310" s="324"/>
      <c r="J310" s="324"/>
      <c r="K310" s="325" t="s">
        <v>2014</v>
      </c>
    </row>
    <row r="311" spans="1:11">
      <c r="A311" s="322"/>
      <c r="B311" s="263" t="s">
        <v>3905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26"/>
    </row>
    <row r="312" spans="1:11" ht="12.5" thickBot="1">
      <c r="A312" s="322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27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22">
        <v>9.1200000000000003E-2</v>
      </c>
      <c r="B314" s="323" t="s">
        <v>663</v>
      </c>
      <c r="C314" s="324"/>
      <c r="D314" s="324"/>
      <c r="E314" s="324"/>
      <c r="F314" s="324"/>
      <c r="G314" s="324"/>
      <c r="H314" s="324"/>
      <c r="I314" s="324"/>
      <c r="J314" s="324"/>
      <c r="K314" s="325" t="s">
        <v>2014</v>
      </c>
    </row>
    <row r="315" spans="1:11" ht="10.5" customHeight="1">
      <c r="A315" s="322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26"/>
    </row>
    <row r="316" spans="1:11" ht="12.5" thickBot="1">
      <c r="A316" s="322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27"/>
    </row>
    <row r="317" spans="1:11" ht="12" customHeight="1">
      <c r="A317" s="322">
        <v>9.2999999999999999E-2</v>
      </c>
      <c r="B317" s="323" t="s">
        <v>664</v>
      </c>
      <c r="C317" s="324"/>
      <c r="D317" s="324"/>
      <c r="E317" s="324"/>
      <c r="F317" s="324"/>
      <c r="G317" s="324"/>
      <c r="H317" s="324"/>
      <c r="I317" s="324"/>
      <c r="J317" s="324"/>
      <c r="K317" s="325" t="s">
        <v>2014</v>
      </c>
    </row>
    <row r="318" spans="1:11" ht="12" customHeight="1">
      <c r="A318" s="322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26"/>
    </row>
    <row r="319" spans="1:11" ht="12.5" thickBot="1">
      <c r="A319" s="322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27"/>
    </row>
    <row r="320" spans="1:11" ht="12" customHeight="1">
      <c r="A320" s="322">
        <v>0.1026</v>
      </c>
      <c r="B320" s="323" t="s">
        <v>701</v>
      </c>
      <c r="C320" s="324"/>
      <c r="D320" s="324"/>
      <c r="E320" s="324"/>
      <c r="F320" s="324"/>
      <c r="G320" s="324"/>
      <c r="H320" s="324"/>
      <c r="I320" s="324"/>
      <c r="J320" s="324"/>
      <c r="K320" s="325" t="s">
        <v>2014</v>
      </c>
    </row>
    <row r="321" spans="1:11">
      <c r="A321" s="322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26"/>
    </row>
    <row r="322" spans="1:11" ht="12.5" thickBot="1">
      <c r="A322" s="322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27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22">
        <v>0.1111</v>
      </c>
      <c r="B324" s="323" t="s">
        <v>697</v>
      </c>
      <c r="C324" s="324"/>
      <c r="D324" s="324"/>
      <c r="E324" s="324"/>
      <c r="F324" s="324"/>
      <c r="G324" s="324"/>
      <c r="H324" s="324"/>
      <c r="I324" s="324"/>
      <c r="J324" s="324"/>
      <c r="K324" s="325" t="s">
        <v>2014</v>
      </c>
    </row>
    <row r="325" spans="1:11">
      <c r="A325" s="322"/>
      <c r="B325" s="263">
        <v>1</v>
      </c>
      <c r="C325" s="21" t="s">
        <v>3907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26"/>
    </row>
    <row r="326" spans="1:11" ht="12.5" thickBot="1">
      <c r="A326" s="322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27"/>
    </row>
    <row r="327" spans="1:11" ht="12" customHeight="1">
      <c r="A327" s="322">
        <v>0.1008</v>
      </c>
      <c r="B327" s="323" t="s">
        <v>698</v>
      </c>
      <c r="C327" s="324"/>
      <c r="D327" s="324"/>
      <c r="E327" s="324"/>
      <c r="F327" s="324"/>
      <c r="G327" s="324"/>
      <c r="H327" s="324"/>
      <c r="I327" s="324"/>
      <c r="J327" s="324"/>
      <c r="K327" s="325" t="s">
        <v>2014</v>
      </c>
    </row>
    <row r="328" spans="1:11">
      <c r="A328" s="322"/>
      <c r="B328" s="263" t="s">
        <v>3908</v>
      </c>
      <c r="C328" s="21" t="s">
        <v>3909</v>
      </c>
      <c r="D328" s="22" t="s">
        <v>3910</v>
      </c>
      <c r="E328" s="22" t="s">
        <v>3911</v>
      </c>
      <c r="F328" s="22" t="s">
        <v>3912</v>
      </c>
      <c r="G328" s="22" t="s">
        <v>3913</v>
      </c>
      <c r="H328" s="22"/>
      <c r="I328" s="22"/>
      <c r="J328" s="22"/>
      <c r="K328" s="326"/>
    </row>
    <row r="329" spans="1:11" ht="12.5" thickBot="1">
      <c r="A329" s="322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27"/>
    </row>
    <row r="330" spans="1:11" ht="12" customHeight="1">
      <c r="A330" s="322">
        <v>0.1008</v>
      </c>
      <c r="B330" s="323" t="s">
        <v>699</v>
      </c>
      <c r="C330" s="324"/>
      <c r="D330" s="324"/>
      <c r="E330" s="324"/>
      <c r="F330" s="324"/>
      <c r="G330" s="324"/>
      <c r="H330" s="324"/>
      <c r="I330" s="324"/>
      <c r="J330" s="324"/>
      <c r="K330" s="325" t="s">
        <v>2014</v>
      </c>
    </row>
    <row r="331" spans="1:11">
      <c r="A331" s="322"/>
      <c r="B331" s="263">
        <v>1.5</v>
      </c>
      <c r="C331" s="21" t="s">
        <v>3914</v>
      </c>
      <c r="D331" s="22">
        <v>2</v>
      </c>
      <c r="E331" s="22"/>
      <c r="F331" s="22"/>
      <c r="G331" s="22"/>
      <c r="H331" s="22"/>
      <c r="I331" s="22"/>
      <c r="J331" s="22"/>
      <c r="K331" s="326"/>
    </row>
    <row r="332" spans="1:11" ht="12.5" thickBot="1">
      <c r="A332" s="322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27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22">
        <v>9.2399999999999996E-2</v>
      </c>
      <c r="B334" s="323" t="s">
        <v>665</v>
      </c>
      <c r="C334" s="324"/>
      <c r="D334" s="324"/>
      <c r="E334" s="324"/>
      <c r="F334" s="324"/>
      <c r="G334" s="324"/>
      <c r="H334" s="324"/>
      <c r="I334" s="324"/>
      <c r="J334" s="324"/>
      <c r="K334" s="325" t="s">
        <v>2014</v>
      </c>
    </row>
    <row r="335" spans="1:11" ht="12" customHeight="1">
      <c r="A335" s="322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26"/>
    </row>
    <row r="336" spans="1:11" ht="12.5" thickBot="1">
      <c r="A336" s="322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27"/>
    </row>
    <row r="337" spans="1:11" ht="12" customHeight="1">
      <c r="A337" s="322">
        <v>9.3600000000000003E-2</v>
      </c>
      <c r="B337" s="323" t="s">
        <v>666</v>
      </c>
      <c r="C337" s="324"/>
      <c r="D337" s="324"/>
      <c r="E337" s="324"/>
      <c r="F337" s="324"/>
      <c r="G337" s="324"/>
      <c r="H337" s="324"/>
      <c r="I337" s="324"/>
      <c r="J337" s="324"/>
      <c r="K337" s="325" t="s">
        <v>2014</v>
      </c>
    </row>
    <row r="338" spans="1:11" ht="12" customHeight="1">
      <c r="A338" s="322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26"/>
    </row>
    <row r="339" spans="1:11" ht="12.5" thickBot="1">
      <c r="A339" s="322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27"/>
    </row>
    <row r="340" spans="1:11" ht="12" customHeight="1">
      <c r="A340" s="322">
        <v>9.3600000000000003E-2</v>
      </c>
      <c r="B340" s="323" t="s">
        <v>667</v>
      </c>
      <c r="C340" s="324"/>
      <c r="D340" s="324"/>
      <c r="E340" s="324"/>
      <c r="F340" s="324"/>
      <c r="G340" s="324"/>
      <c r="H340" s="324"/>
      <c r="I340" s="324"/>
      <c r="J340" s="324"/>
      <c r="K340" s="325" t="s">
        <v>2014</v>
      </c>
    </row>
    <row r="341" spans="1:11" ht="12" customHeight="1">
      <c r="A341" s="322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26"/>
    </row>
    <row r="342" spans="1:11" ht="12.5" thickBot="1">
      <c r="A342" s="322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27"/>
    </row>
    <row r="343" spans="1:11" ht="12" customHeight="1">
      <c r="A343" s="322">
        <v>0.1081</v>
      </c>
      <c r="B343" s="323" t="s">
        <v>702</v>
      </c>
      <c r="C343" s="324"/>
      <c r="D343" s="324"/>
      <c r="E343" s="324"/>
      <c r="F343" s="324"/>
      <c r="G343" s="324"/>
      <c r="H343" s="324"/>
      <c r="I343" s="324"/>
      <c r="J343" s="324"/>
      <c r="K343" s="325" t="s">
        <v>2014</v>
      </c>
    </row>
    <row r="344" spans="1:11">
      <c r="A344" s="322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26"/>
    </row>
    <row r="345" spans="1:11" ht="12.5" thickBot="1">
      <c r="A345" s="322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27"/>
    </row>
    <row r="346" spans="1:11" ht="12" customHeight="1">
      <c r="A346" s="322">
        <v>4.3999999999999997E-2</v>
      </c>
      <c r="B346" s="323" t="s">
        <v>703</v>
      </c>
      <c r="C346" s="324"/>
      <c r="D346" s="324"/>
      <c r="E346" s="324"/>
      <c r="F346" s="324"/>
      <c r="G346" s="324"/>
      <c r="H346" s="324"/>
      <c r="I346" s="324"/>
      <c r="J346" s="324"/>
      <c r="K346" s="325" t="s">
        <v>2014</v>
      </c>
    </row>
    <row r="347" spans="1:11">
      <c r="A347" s="322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26"/>
    </row>
    <row r="348" spans="1:11" ht="12.5" thickBot="1">
      <c r="A348" s="322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27"/>
    </row>
    <row r="349" spans="1:11">
      <c r="A349" s="322">
        <v>9.3600000000000003E-2</v>
      </c>
      <c r="B349" s="323" t="s">
        <v>671</v>
      </c>
      <c r="C349" s="324"/>
      <c r="D349" s="324"/>
      <c r="E349" s="324"/>
      <c r="F349" s="324"/>
      <c r="G349" s="324"/>
      <c r="H349" s="324"/>
      <c r="I349" s="324"/>
      <c r="J349" s="324"/>
      <c r="K349" s="325" t="s">
        <v>2014</v>
      </c>
    </row>
    <row r="350" spans="1:11">
      <c r="A350" s="322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26"/>
    </row>
    <row r="351" spans="1:11" ht="12.5" thickBot="1">
      <c r="A351" s="322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27"/>
    </row>
    <row r="352" spans="1:11">
      <c r="A352" s="322">
        <v>9.6799999999999997E-2</v>
      </c>
      <c r="B352" s="323" t="s">
        <v>669</v>
      </c>
      <c r="C352" s="324"/>
      <c r="D352" s="324"/>
      <c r="E352" s="324"/>
      <c r="F352" s="324"/>
      <c r="G352" s="324"/>
      <c r="H352" s="324"/>
      <c r="I352" s="324"/>
      <c r="J352" s="324"/>
      <c r="K352" s="325" t="s">
        <v>2014</v>
      </c>
    </row>
    <row r="353" spans="1:11">
      <c r="A353" s="322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26"/>
    </row>
    <row r="354" spans="1:11" ht="12.5" thickBot="1">
      <c r="A354" s="322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27"/>
    </row>
    <row r="355" spans="1:11">
      <c r="A355" s="322">
        <v>9.3600000000000003E-2</v>
      </c>
      <c r="B355" s="323" t="s">
        <v>670</v>
      </c>
      <c r="C355" s="324"/>
      <c r="D355" s="324"/>
      <c r="E355" s="324"/>
      <c r="F355" s="324"/>
      <c r="G355" s="324"/>
      <c r="H355" s="324"/>
      <c r="I355" s="324"/>
      <c r="J355" s="324"/>
      <c r="K355" s="325" t="s">
        <v>2014</v>
      </c>
    </row>
    <row r="356" spans="1:11">
      <c r="A356" s="322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26"/>
    </row>
    <row r="357" spans="1:11" ht="12.5" thickBot="1">
      <c r="A357" s="322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27"/>
    </row>
    <row r="358" spans="1:11">
      <c r="A358" s="322">
        <v>9.6799999999999997E-2</v>
      </c>
      <c r="B358" s="323" t="s">
        <v>668</v>
      </c>
      <c r="C358" s="324"/>
      <c r="D358" s="324"/>
      <c r="E358" s="324"/>
      <c r="F358" s="324"/>
      <c r="G358" s="324"/>
      <c r="H358" s="324"/>
      <c r="I358" s="324"/>
      <c r="J358" s="324"/>
      <c r="K358" s="325" t="s">
        <v>2014</v>
      </c>
    </row>
    <row r="359" spans="1:11">
      <c r="A359" s="322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26"/>
    </row>
    <row r="360" spans="1:11" ht="12.5" thickBot="1">
      <c r="A360" s="322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27"/>
    </row>
    <row r="361" spans="1:11" ht="12" customHeight="1">
      <c r="A361" s="322">
        <v>0.1101</v>
      </c>
      <c r="B361" s="323" t="s">
        <v>704</v>
      </c>
      <c r="C361" s="324"/>
      <c r="D361" s="324"/>
      <c r="E361" s="324"/>
      <c r="F361" s="324"/>
      <c r="G361" s="324"/>
      <c r="H361" s="324"/>
      <c r="I361" s="324"/>
      <c r="J361" s="324"/>
      <c r="K361" s="325" t="s">
        <v>2014</v>
      </c>
    </row>
    <row r="362" spans="1:11">
      <c r="A362" s="322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26"/>
    </row>
    <row r="363" spans="1:11" ht="12.5" thickBot="1">
      <c r="A363" s="322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27"/>
    </row>
    <row r="364" spans="1:11" ht="12" customHeight="1">
      <c r="A364" s="322">
        <v>8.7300000000000003E-2</v>
      </c>
      <c r="B364" s="323" t="s">
        <v>3853</v>
      </c>
      <c r="C364" s="324"/>
      <c r="D364" s="324"/>
      <c r="E364" s="324"/>
      <c r="F364" s="324"/>
      <c r="G364" s="324"/>
      <c r="H364" s="324"/>
      <c r="I364" s="324"/>
      <c r="J364" s="324"/>
      <c r="K364" s="325" t="s">
        <v>2014</v>
      </c>
    </row>
    <row r="365" spans="1:11">
      <c r="A365" s="322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26"/>
    </row>
    <row r="366" spans="1:11" ht="12.5" thickBot="1">
      <c r="A366" s="322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27"/>
    </row>
    <row r="367" spans="1:11" ht="12" customHeight="1">
      <c r="A367" s="322">
        <v>9.2200000000000004E-2</v>
      </c>
      <c r="B367" s="323" t="s">
        <v>3854</v>
      </c>
      <c r="C367" s="324"/>
      <c r="D367" s="324"/>
      <c r="E367" s="324"/>
      <c r="F367" s="324"/>
      <c r="G367" s="324"/>
      <c r="H367" s="324"/>
      <c r="I367" s="324"/>
      <c r="J367" s="324"/>
      <c r="K367" s="325" t="s">
        <v>2014</v>
      </c>
    </row>
    <row r="368" spans="1:11">
      <c r="A368" s="322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26"/>
    </row>
    <row r="369" spans="1:11" ht="12.5" thickBot="1">
      <c r="A369" s="322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27"/>
    </row>
    <row r="370" spans="1:11" ht="12" customHeight="1">
      <c r="A370" s="322">
        <v>8.5099999999999995E-2</v>
      </c>
      <c r="B370" s="323" t="s">
        <v>672</v>
      </c>
      <c r="C370" s="324"/>
      <c r="D370" s="324"/>
      <c r="E370" s="324"/>
      <c r="F370" s="324"/>
      <c r="G370" s="324"/>
      <c r="H370" s="324"/>
      <c r="I370" s="324"/>
      <c r="J370" s="324"/>
      <c r="K370" s="325" t="s">
        <v>2014</v>
      </c>
    </row>
    <row r="371" spans="1:11" ht="12" customHeight="1">
      <c r="A371" s="322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26"/>
    </row>
    <row r="372" spans="1:11" ht="12.5" thickBot="1">
      <c r="A372" s="322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27"/>
    </row>
    <row r="373" spans="1:11" ht="12" customHeight="1">
      <c r="A373" s="322">
        <v>6.9400000000000003E-2</v>
      </c>
      <c r="B373" s="323" t="s">
        <v>705</v>
      </c>
      <c r="C373" s="324"/>
      <c r="D373" s="324"/>
      <c r="E373" s="324"/>
      <c r="F373" s="324"/>
      <c r="G373" s="324"/>
      <c r="H373" s="324"/>
      <c r="I373" s="324"/>
      <c r="J373" s="324"/>
      <c r="K373" s="325" t="s">
        <v>2014</v>
      </c>
    </row>
    <row r="374" spans="1:11">
      <c r="A374" s="322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26"/>
    </row>
    <row r="375" spans="1:11" ht="12" customHeight="1" thickBot="1">
      <c r="A375" s="322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27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49">
        <v>0.11310000000000001</v>
      </c>
      <c r="B377" s="27">
        <v>154211</v>
      </c>
      <c r="C377" s="315" t="s">
        <v>4130</v>
      </c>
      <c r="D377" s="316"/>
      <c r="E377" s="316"/>
      <c r="F377" s="316"/>
      <c r="G377" s="316"/>
      <c r="H377" s="316"/>
      <c r="I377" s="316"/>
      <c r="J377" s="317"/>
      <c r="K377" s="291" t="s">
        <v>2014</v>
      </c>
    </row>
    <row r="378" spans="1:11">
      <c r="A378" s="249">
        <v>0.11169999999999999</v>
      </c>
      <c r="B378" s="27">
        <v>154229</v>
      </c>
      <c r="C378" s="315" t="s">
        <v>4131</v>
      </c>
      <c r="D378" s="316"/>
      <c r="E378" s="316"/>
      <c r="F378" s="316"/>
      <c r="G378" s="316"/>
      <c r="H378" s="316"/>
      <c r="I378" s="316"/>
      <c r="J378" s="317"/>
      <c r="K378" s="291" t="s">
        <v>2014</v>
      </c>
    </row>
    <row r="379" spans="1:11">
      <c r="A379" s="249">
        <v>0.1142</v>
      </c>
      <c r="B379" s="27">
        <v>154237</v>
      </c>
      <c r="C379" s="315" t="s">
        <v>4132</v>
      </c>
      <c r="D379" s="316"/>
      <c r="E379" s="316"/>
      <c r="F379" s="316"/>
      <c r="G379" s="316"/>
      <c r="H379" s="316"/>
      <c r="I379" s="316"/>
      <c r="J379" s="317"/>
      <c r="K379" s="291" t="s">
        <v>2014</v>
      </c>
    </row>
    <row r="380" spans="1:11">
      <c r="A380" s="249">
        <v>0.11550000000000001</v>
      </c>
      <c r="B380" s="27">
        <v>154252</v>
      </c>
      <c r="C380" s="315" t="s">
        <v>4133</v>
      </c>
      <c r="D380" s="316"/>
      <c r="E380" s="316"/>
      <c r="F380" s="316"/>
      <c r="G380" s="316"/>
      <c r="H380" s="316"/>
      <c r="I380" s="316"/>
      <c r="J380" s="317"/>
      <c r="K380" s="291" t="s">
        <v>2014</v>
      </c>
    </row>
    <row r="381" spans="1:11">
      <c r="A381" s="249">
        <v>0.11310000000000001</v>
      </c>
      <c r="B381" s="27">
        <v>154260</v>
      </c>
      <c r="C381" s="315" t="s">
        <v>4134</v>
      </c>
      <c r="D381" s="316"/>
      <c r="E381" s="316"/>
      <c r="F381" s="316"/>
      <c r="G381" s="316"/>
      <c r="H381" s="316"/>
      <c r="I381" s="316"/>
      <c r="J381" s="317"/>
      <c r="K381" s="291" t="s">
        <v>2014</v>
      </c>
    </row>
    <row r="382" spans="1:11">
      <c r="A382" s="249">
        <v>0.11409999999999999</v>
      </c>
      <c r="B382" s="27">
        <v>154278</v>
      </c>
      <c r="C382" s="315" t="s">
        <v>4135</v>
      </c>
      <c r="D382" s="316"/>
      <c r="E382" s="316"/>
      <c r="F382" s="316"/>
      <c r="G382" s="316"/>
      <c r="H382" s="316"/>
      <c r="I382" s="316"/>
      <c r="J382" s="317"/>
      <c r="K382" s="291" t="s">
        <v>2014</v>
      </c>
    </row>
    <row r="383" spans="1:11">
      <c r="A383" s="249">
        <v>0.11409999999999999</v>
      </c>
      <c r="B383" s="27">
        <v>154294</v>
      </c>
      <c r="C383" s="315" t="s">
        <v>4136</v>
      </c>
      <c r="D383" s="316"/>
      <c r="E383" s="316"/>
      <c r="F383" s="316"/>
      <c r="G383" s="316"/>
      <c r="H383" s="316"/>
      <c r="I383" s="316"/>
      <c r="J383" s="317"/>
      <c r="K383" s="291" t="s">
        <v>2014</v>
      </c>
    </row>
    <row r="384" spans="1:11">
      <c r="A384" s="249">
        <v>0.1115</v>
      </c>
      <c r="B384" s="27">
        <v>154302</v>
      </c>
      <c r="C384" s="315" t="s">
        <v>4137</v>
      </c>
      <c r="D384" s="316"/>
      <c r="E384" s="316"/>
      <c r="F384" s="316"/>
      <c r="G384" s="316"/>
      <c r="H384" s="316"/>
      <c r="I384" s="316"/>
      <c r="J384" s="317"/>
      <c r="K384" s="291" t="s">
        <v>2014</v>
      </c>
    </row>
    <row r="385" spans="1:11">
      <c r="A385" s="249">
        <v>0.1135</v>
      </c>
      <c r="B385" s="27">
        <v>154310</v>
      </c>
      <c r="C385" s="315" t="s">
        <v>4138</v>
      </c>
      <c r="D385" s="316"/>
      <c r="E385" s="316"/>
      <c r="F385" s="316"/>
      <c r="G385" s="316"/>
      <c r="H385" s="316"/>
      <c r="I385" s="316"/>
      <c r="J385" s="317"/>
      <c r="K385" s="291" t="s">
        <v>2014</v>
      </c>
    </row>
    <row r="386" spans="1:11">
      <c r="A386" s="249">
        <v>4.2200000000000001E-2</v>
      </c>
      <c r="B386" s="27">
        <v>154286</v>
      </c>
      <c r="C386" s="315" t="s">
        <v>4139</v>
      </c>
      <c r="D386" s="316"/>
      <c r="E386" s="316"/>
      <c r="F386" s="316"/>
      <c r="G386" s="316"/>
      <c r="H386" s="316"/>
      <c r="I386" s="316"/>
      <c r="J386" s="317"/>
      <c r="K386" s="291" t="s">
        <v>2014</v>
      </c>
    </row>
    <row r="387" spans="1:11">
      <c r="A387" s="249">
        <v>0.1134</v>
      </c>
      <c r="B387" s="27">
        <v>178533</v>
      </c>
      <c r="C387" s="315" t="s">
        <v>4152</v>
      </c>
      <c r="D387" s="316"/>
      <c r="E387" s="316"/>
      <c r="F387" s="316"/>
      <c r="G387" s="316"/>
      <c r="H387" s="316"/>
      <c r="I387" s="316"/>
      <c r="J387" s="317"/>
      <c r="K387" s="291" t="s">
        <v>2014</v>
      </c>
    </row>
    <row r="388" spans="1:11">
      <c r="A388" s="249">
        <v>0.114</v>
      </c>
      <c r="B388" s="27">
        <v>185520</v>
      </c>
      <c r="C388" s="315" t="s">
        <v>4153</v>
      </c>
      <c r="D388" s="316"/>
      <c r="E388" s="316"/>
      <c r="F388" s="316"/>
      <c r="G388" s="316"/>
      <c r="H388" s="316"/>
      <c r="I388" s="316"/>
      <c r="J388" s="317"/>
      <c r="K388" s="291" t="s">
        <v>2014</v>
      </c>
    </row>
    <row r="389" spans="1:11">
      <c r="A389" s="249">
        <v>0.11550000000000001</v>
      </c>
      <c r="B389" s="27">
        <v>196162</v>
      </c>
      <c r="C389" s="315" t="s">
        <v>4670</v>
      </c>
      <c r="D389" s="316"/>
      <c r="E389" s="316"/>
      <c r="F389" s="316"/>
      <c r="G389" s="316"/>
      <c r="H389" s="316"/>
      <c r="I389" s="316"/>
      <c r="J389" s="317"/>
      <c r="K389" s="291" t="s">
        <v>2014</v>
      </c>
    </row>
    <row r="390" spans="1:11">
      <c r="A390" s="249">
        <v>0.1119</v>
      </c>
      <c r="B390" s="27">
        <v>196170</v>
      </c>
      <c r="C390" s="315" t="s">
        <v>4671</v>
      </c>
      <c r="D390" s="316"/>
      <c r="E390" s="316"/>
      <c r="F390" s="316"/>
      <c r="G390" s="316"/>
      <c r="H390" s="316"/>
      <c r="I390" s="316"/>
      <c r="J390" s="317"/>
      <c r="K390" s="291" t="s">
        <v>2014</v>
      </c>
    </row>
    <row r="391" spans="1:11">
      <c r="A391" s="249">
        <v>0.11260000000000001</v>
      </c>
      <c r="B391" s="27">
        <v>196188</v>
      </c>
      <c r="C391" s="315" t="s">
        <v>4672</v>
      </c>
      <c r="D391" s="316"/>
      <c r="E391" s="316"/>
      <c r="F391" s="316"/>
      <c r="G391" s="316"/>
      <c r="H391" s="316"/>
      <c r="I391" s="316"/>
      <c r="J391" s="317"/>
      <c r="K391" s="291" t="s">
        <v>2014</v>
      </c>
    </row>
    <row r="392" spans="1:11">
      <c r="A392" s="249"/>
      <c r="B392" s="27"/>
      <c r="C392" s="315"/>
      <c r="D392" s="316"/>
      <c r="E392" s="316"/>
      <c r="F392" s="316"/>
      <c r="G392" s="316"/>
      <c r="H392" s="316"/>
      <c r="I392" s="316"/>
      <c r="J392" s="317"/>
      <c r="K392" s="291"/>
    </row>
    <row r="393" spans="1:11" ht="12" customHeight="1">
      <c r="A393" s="249">
        <v>0.1148</v>
      </c>
      <c r="B393" s="27">
        <v>154435</v>
      </c>
      <c r="C393" s="315" t="s">
        <v>4140</v>
      </c>
      <c r="D393" s="316"/>
      <c r="E393" s="316"/>
      <c r="F393" s="316"/>
      <c r="G393" s="316"/>
      <c r="H393" s="316"/>
      <c r="I393" s="316"/>
      <c r="J393" s="317"/>
      <c r="K393" s="291" t="s">
        <v>2014</v>
      </c>
    </row>
    <row r="394" spans="1:11" ht="12" customHeight="1">
      <c r="A394" s="249">
        <v>0.1135</v>
      </c>
      <c r="B394" s="27">
        <v>154443</v>
      </c>
      <c r="C394" s="315" t="s">
        <v>4141</v>
      </c>
      <c r="D394" s="316"/>
      <c r="E394" s="316"/>
      <c r="F394" s="316"/>
      <c r="G394" s="316"/>
      <c r="H394" s="316"/>
      <c r="I394" s="316"/>
      <c r="J394" s="317"/>
      <c r="K394" s="291" t="s">
        <v>2014</v>
      </c>
    </row>
    <row r="395" spans="1:11" ht="12" customHeight="1">
      <c r="A395" s="249">
        <v>0.1111</v>
      </c>
      <c r="B395" s="27">
        <v>154450</v>
      </c>
      <c r="C395" s="315" t="s">
        <v>4142</v>
      </c>
      <c r="D395" s="316"/>
      <c r="E395" s="316"/>
      <c r="F395" s="316"/>
      <c r="G395" s="316"/>
      <c r="H395" s="316"/>
      <c r="I395" s="316"/>
      <c r="J395" s="317"/>
      <c r="K395" s="291" t="s">
        <v>2014</v>
      </c>
    </row>
    <row r="396" spans="1:11" ht="12" customHeight="1">
      <c r="A396" s="249">
        <v>0.11550000000000001</v>
      </c>
      <c r="B396" s="27">
        <v>154476</v>
      </c>
      <c r="C396" s="315" t="s">
        <v>4143</v>
      </c>
      <c r="D396" s="316"/>
      <c r="E396" s="316"/>
      <c r="F396" s="316"/>
      <c r="G396" s="316"/>
      <c r="H396" s="316"/>
      <c r="I396" s="316"/>
      <c r="J396" s="317"/>
      <c r="K396" s="291" t="s">
        <v>2014</v>
      </c>
    </row>
    <row r="397" spans="1:11" ht="12" customHeight="1">
      <c r="A397" s="249">
        <v>0.1137</v>
      </c>
      <c r="B397" s="27">
        <v>154484</v>
      </c>
      <c r="C397" s="315" t="s">
        <v>4144</v>
      </c>
      <c r="D397" s="316"/>
      <c r="E397" s="316"/>
      <c r="F397" s="316"/>
      <c r="G397" s="316"/>
      <c r="H397" s="316"/>
      <c r="I397" s="316"/>
      <c r="J397" s="317"/>
      <c r="K397" s="291" t="s">
        <v>2014</v>
      </c>
    </row>
    <row r="398" spans="1:11" ht="12" customHeight="1">
      <c r="A398" s="249">
        <v>0.11559999999999999</v>
      </c>
      <c r="B398" s="27">
        <v>154492</v>
      </c>
      <c r="C398" s="315" t="s">
        <v>4145</v>
      </c>
      <c r="D398" s="316"/>
      <c r="E398" s="316"/>
      <c r="F398" s="316"/>
      <c r="G398" s="316"/>
      <c r="H398" s="316"/>
      <c r="I398" s="316"/>
      <c r="J398" s="317"/>
      <c r="K398" s="291" t="s">
        <v>2014</v>
      </c>
    </row>
    <row r="399" spans="1:11" ht="12" customHeight="1">
      <c r="A399" s="249">
        <v>0.1166</v>
      </c>
      <c r="B399" s="27">
        <v>154518</v>
      </c>
      <c r="C399" s="315" t="s">
        <v>4146</v>
      </c>
      <c r="D399" s="316"/>
      <c r="E399" s="316"/>
      <c r="F399" s="316"/>
      <c r="G399" s="316"/>
      <c r="H399" s="316"/>
      <c r="I399" s="316"/>
      <c r="J399" s="317"/>
      <c r="K399" s="291" t="s">
        <v>2014</v>
      </c>
    </row>
    <row r="400" spans="1:11" ht="12" customHeight="1">
      <c r="A400" s="249">
        <v>0.11260000000000001</v>
      </c>
      <c r="B400" s="27">
        <v>154526</v>
      </c>
      <c r="C400" s="315" t="s">
        <v>4147</v>
      </c>
      <c r="D400" s="316"/>
      <c r="E400" s="316"/>
      <c r="F400" s="316"/>
      <c r="G400" s="316"/>
      <c r="H400" s="316"/>
      <c r="I400" s="316"/>
      <c r="J400" s="317"/>
      <c r="K400" s="291" t="s">
        <v>2014</v>
      </c>
    </row>
    <row r="401" spans="1:11" ht="12" customHeight="1">
      <c r="A401" s="249">
        <v>0.1132</v>
      </c>
      <c r="B401" s="27">
        <v>154534</v>
      </c>
      <c r="C401" s="315" t="s">
        <v>4148</v>
      </c>
      <c r="D401" s="316"/>
      <c r="E401" s="316"/>
      <c r="F401" s="316"/>
      <c r="G401" s="316"/>
      <c r="H401" s="316"/>
      <c r="I401" s="316"/>
      <c r="J401" s="317"/>
      <c r="K401" s="291" t="s">
        <v>2014</v>
      </c>
    </row>
    <row r="402" spans="1:11" ht="12" customHeight="1">
      <c r="A402" s="249">
        <v>0.1137</v>
      </c>
      <c r="B402" s="27">
        <v>154559</v>
      </c>
      <c r="C402" s="315" t="s">
        <v>4149</v>
      </c>
      <c r="D402" s="316"/>
      <c r="E402" s="316"/>
      <c r="F402" s="316"/>
      <c r="G402" s="316"/>
      <c r="H402" s="316"/>
      <c r="I402" s="316"/>
      <c r="J402" s="317"/>
      <c r="K402" s="291" t="s">
        <v>2014</v>
      </c>
    </row>
    <row r="403" spans="1:11" ht="12" customHeight="1">
      <c r="A403" s="249">
        <v>0.11169999999999999</v>
      </c>
      <c r="B403" s="27">
        <v>154567</v>
      </c>
      <c r="C403" s="315" t="s">
        <v>4150</v>
      </c>
      <c r="D403" s="316"/>
      <c r="E403" s="316"/>
      <c r="F403" s="316"/>
      <c r="G403" s="316"/>
      <c r="H403" s="316"/>
      <c r="I403" s="316"/>
      <c r="J403" s="317"/>
      <c r="K403" s="291" t="s">
        <v>2014</v>
      </c>
    </row>
    <row r="404" spans="1:11" ht="12" customHeight="1" thickBot="1">
      <c r="A404" s="249">
        <v>0.1135</v>
      </c>
      <c r="B404" s="27">
        <v>154575</v>
      </c>
      <c r="C404" s="315" t="s">
        <v>4151</v>
      </c>
      <c r="D404" s="316"/>
      <c r="E404" s="316"/>
      <c r="F404" s="316"/>
      <c r="G404" s="316"/>
      <c r="H404" s="316"/>
      <c r="I404" s="316"/>
      <c r="J404" s="317"/>
      <c r="K404" s="291" t="s">
        <v>2014</v>
      </c>
    </row>
    <row r="405" spans="1:11" ht="12" customHeight="1">
      <c r="A405" s="249"/>
      <c r="B405" s="318" t="s">
        <v>3993</v>
      </c>
      <c r="C405" s="318"/>
      <c r="D405" s="318"/>
      <c r="E405" s="318"/>
      <c r="F405" s="318"/>
      <c r="G405" s="318"/>
      <c r="H405" s="318"/>
      <c r="I405" s="318"/>
      <c r="J405" s="318"/>
      <c r="K405" s="319"/>
    </row>
    <row r="406" spans="1:11" ht="12" customHeight="1">
      <c r="A406" s="249">
        <v>0.13109999999999999</v>
      </c>
      <c r="B406" s="27">
        <v>4002</v>
      </c>
      <c r="C406" s="315" t="s">
        <v>3994</v>
      </c>
      <c r="D406" s="316"/>
      <c r="E406" s="316"/>
      <c r="F406" s="316"/>
      <c r="G406" s="316"/>
      <c r="H406" s="316"/>
      <c r="I406" s="316"/>
      <c r="J406" s="317"/>
      <c r="K406" s="291" t="s">
        <v>2014</v>
      </c>
    </row>
    <row r="407" spans="1:11" ht="12" customHeight="1">
      <c r="A407" s="249">
        <v>0.10390000000000001</v>
      </c>
      <c r="B407" s="27">
        <v>27771</v>
      </c>
      <c r="C407" s="315" t="s">
        <v>3995</v>
      </c>
      <c r="D407" s="316"/>
      <c r="E407" s="316"/>
      <c r="F407" s="316"/>
      <c r="G407" s="316"/>
      <c r="H407" s="316"/>
      <c r="I407" s="316"/>
      <c r="J407" s="317"/>
      <c r="K407" s="291" t="s">
        <v>2014</v>
      </c>
    </row>
    <row r="408" spans="1:11" ht="12" customHeight="1">
      <c r="A408" s="249">
        <v>0.1</v>
      </c>
      <c r="B408" s="27">
        <v>123513</v>
      </c>
      <c r="C408" s="315" t="s">
        <v>3996</v>
      </c>
      <c r="D408" s="316"/>
      <c r="E408" s="316"/>
      <c r="F408" s="316"/>
      <c r="G408" s="316"/>
      <c r="H408" s="316"/>
      <c r="I408" s="316"/>
      <c r="J408" s="317"/>
      <c r="K408" s="291" t="s">
        <v>2014</v>
      </c>
    </row>
    <row r="409" spans="1:11" ht="12" customHeight="1">
      <c r="A409" s="249">
        <v>0.11409999999999999</v>
      </c>
      <c r="B409" s="27">
        <v>133967</v>
      </c>
      <c r="C409" s="315" t="s">
        <v>3997</v>
      </c>
      <c r="D409" s="316"/>
      <c r="E409" s="316"/>
      <c r="F409" s="316"/>
      <c r="G409" s="316"/>
      <c r="H409" s="316"/>
      <c r="I409" s="316"/>
      <c r="J409" s="317"/>
      <c r="K409" s="291" t="s">
        <v>2014</v>
      </c>
    </row>
    <row r="410" spans="1:11" ht="12" customHeight="1">
      <c r="A410" s="249">
        <v>0.1154</v>
      </c>
      <c r="B410" s="27">
        <v>160846</v>
      </c>
      <c r="C410" s="315" t="s">
        <v>3998</v>
      </c>
      <c r="D410" s="316"/>
      <c r="E410" s="316"/>
      <c r="F410" s="316"/>
      <c r="G410" s="316"/>
      <c r="H410" s="316"/>
      <c r="I410" s="316"/>
      <c r="J410" s="317"/>
      <c r="K410" s="291" t="s">
        <v>2014</v>
      </c>
    </row>
    <row r="411" spans="1:11" ht="12" customHeight="1">
      <c r="A411" s="249">
        <v>0.1154</v>
      </c>
      <c r="B411" s="27">
        <v>160879</v>
      </c>
      <c r="C411" s="315" t="s">
        <v>3999</v>
      </c>
      <c r="D411" s="316"/>
      <c r="E411" s="316"/>
      <c r="F411" s="316"/>
      <c r="G411" s="316"/>
      <c r="H411" s="316"/>
      <c r="I411" s="316"/>
      <c r="J411" s="317"/>
      <c r="K411" s="291" t="s">
        <v>2014</v>
      </c>
    </row>
    <row r="412" spans="1:11" ht="12" customHeight="1">
      <c r="A412" s="249">
        <v>0.11360000000000001</v>
      </c>
      <c r="B412" s="27">
        <v>160689</v>
      </c>
      <c r="C412" s="315" t="s">
        <v>708</v>
      </c>
      <c r="D412" s="316"/>
      <c r="E412" s="316"/>
      <c r="F412" s="316"/>
      <c r="G412" s="316"/>
      <c r="H412" s="316"/>
      <c r="I412" s="316"/>
      <c r="J412" s="317"/>
      <c r="K412" s="291" t="s">
        <v>2014</v>
      </c>
    </row>
    <row r="413" spans="1:11" ht="12" customHeight="1">
      <c r="A413" s="249">
        <v>0.1176</v>
      </c>
      <c r="B413" s="27">
        <v>160788</v>
      </c>
      <c r="C413" s="315" t="s">
        <v>4000</v>
      </c>
      <c r="D413" s="316"/>
      <c r="E413" s="316"/>
      <c r="F413" s="316"/>
      <c r="G413" s="316"/>
      <c r="H413" s="316"/>
      <c r="I413" s="316"/>
      <c r="J413" s="317"/>
      <c r="K413" s="291" t="s">
        <v>2014</v>
      </c>
    </row>
    <row r="414" spans="1:11" ht="12" customHeight="1">
      <c r="A414" s="249">
        <v>0.1111</v>
      </c>
      <c r="B414" s="27">
        <v>160796</v>
      </c>
      <c r="C414" s="315" t="s">
        <v>4001</v>
      </c>
      <c r="D414" s="316"/>
      <c r="E414" s="316"/>
      <c r="F414" s="316"/>
      <c r="G414" s="316"/>
      <c r="H414" s="316"/>
      <c r="I414" s="316"/>
      <c r="J414" s="317"/>
      <c r="K414" s="291" t="s">
        <v>2014</v>
      </c>
    </row>
    <row r="415" spans="1:11" ht="12" customHeight="1">
      <c r="A415" s="249">
        <v>0.1176</v>
      </c>
      <c r="B415" s="27">
        <v>160861</v>
      </c>
      <c r="C415" s="315" t="s">
        <v>4002</v>
      </c>
      <c r="D415" s="316"/>
      <c r="E415" s="316"/>
      <c r="F415" s="316"/>
      <c r="G415" s="316"/>
      <c r="H415" s="316"/>
      <c r="I415" s="316"/>
      <c r="J415" s="317"/>
      <c r="K415" s="291" t="s">
        <v>2014</v>
      </c>
    </row>
    <row r="416" spans="1:11" ht="12" customHeight="1">
      <c r="A416" s="249">
        <v>9.3299999999999994E-2</v>
      </c>
      <c r="B416" s="27">
        <v>160739</v>
      </c>
      <c r="C416" s="315" t="s">
        <v>4003</v>
      </c>
      <c r="D416" s="316"/>
      <c r="E416" s="316"/>
      <c r="F416" s="316"/>
      <c r="G416" s="316"/>
      <c r="H416" s="316"/>
      <c r="I416" s="316"/>
      <c r="J416" s="317"/>
      <c r="K416" s="291" t="s">
        <v>2014</v>
      </c>
    </row>
    <row r="417" spans="1:11" ht="12" customHeight="1">
      <c r="A417" s="249">
        <v>0.1134</v>
      </c>
      <c r="B417" s="27">
        <v>195214</v>
      </c>
      <c r="C417" s="315" t="s">
        <v>4004</v>
      </c>
      <c r="D417" s="316"/>
      <c r="E417" s="316"/>
      <c r="F417" s="316"/>
      <c r="G417" s="316"/>
      <c r="H417" s="316"/>
      <c r="I417" s="316"/>
      <c r="J417" s="317"/>
      <c r="K417" s="291" t="s">
        <v>2014</v>
      </c>
    </row>
    <row r="418" spans="1:11" ht="12" customHeight="1">
      <c r="A418" s="249">
        <v>0.1125</v>
      </c>
      <c r="B418" s="27">
        <v>195230</v>
      </c>
      <c r="C418" s="315" t="s">
        <v>4005</v>
      </c>
      <c r="D418" s="316"/>
      <c r="E418" s="316"/>
      <c r="F418" s="316"/>
      <c r="G418" s="316"/>
      <c r="H418" s="316"/>
      <c r="I418" s="316"/>
      <c r="J418" s="317"/>
      <c r="K418" s="291" t="s">
        <v>2014</v>
      </c>
    </row>
    <row r="419" spans="1:11" ht="12" customHeight="1">
      <c r="A419" s="249">
        <v>0.112</v>
      </c>
      <c r="B419" s="27">
        <v>195925</v>
      </c>
      <c r="C419" s="315" t="s">
        <v>4006</v>
      </c>
      <c r="D419" s="316"/>
      <c r="E419" s="316"/>
      <c r="F419" s="316"/>
      <c r="G419" s="316"/>
      <c r="H419" s="316"/>
      <c r="I419" s="316"/>
      <c r="J419" s="317"/>
      <c r="K419" s="291" t="s">
        <v>2014</v>
      </c>
    </row>
    <row r="420" spans="1:11" ht="12" customHeight="1">
      <c r="A420" s="249">
        <v>0.1101</v>
      </c>
      <c r="B420" s="27">
        <v>211540</v>
      </c>
      <c r="C420" s="315" t="s">
        <v>4007</v>
      </c>
      <c r="D420" s="316"/>
      <c r="E420" s="316"/>
      <c r="F420" s="316"/>
      <c r="G420" s="316"/>
      <c r="H420" s="316"/>
      <c r="I420" s="316"/>
      <c r="J420" s="317"/>
      <c r="K420" s="291" t="s">
        <v>2014</v>
      </c>
    </row>
    <row r="421" spans="1:11" ht="12" customHeight="1">
      <c r="A421" s="249">
        <v>0.1101</v>
      </c>
      <c r="B421" s="27">
        <v>1031723</v>
      </c>
      <c r="C421" s="315" t="s">
        <v>4008</v>
      </c>
      <c r="D421" s="316"/>
      <c r="E421" s="316"/>
      <c r="F421" s="316"/>
      <c r="G421" s="316"/>
      <c r="H421" s="316"/>
      <c r="I421" s="316"/>
      <c r="J421" s="317"/>
      <c r="K421" s="291" t="s">
        <v>2014</v>
      </c>
    </row>
    <row r="422" spans="1:11" ht="12" customHeight="1">
      <c r="A422" s="249">
        <v>0.1143</v>
      </c>
      <c r="B422" s="27">
        <v>211565</v>
      </c>
      <c r="C422" s="315" t="s">
        <v>4009</v>
      </c>
      <c r="D422" s="316"/>
      <c r="E422" s="316"/>
      <c r="F422" s="316"/>
      <c r="G422" s="316"/>
      <c r="H422" s="316"/>
      <c r="I422" s="316"/>
      <c r="J422" s="317"/>
      <c r="K422" s="291" t="s">
        <v>2014</v>
      </c>
    </row>
    <row r="423" spans="1:11" ht="12" customHeight="1">
      <c r="A423" s="249">
        <v>0.1159</v>
      </c>
      <c r="B423" s="27">
        <v>211573</v>
      </c>
      <c r="C423" s="315" t="s">
        <v>4010</v>
      </c>
      <c r="D423" s="316"/>
      <c r="E423" s="316"/>
      <c r="F423" s="316"/>
      <c r="G423" s="316"/>
      <c r="H423" s="316"/>
      <c r="I423" s="316"/>
      <c r="J423" s="317"/>
      <c r="K423" s="291" t="s">
        <v>2014</v>
      </c>
    </row>
    <row r="424" spans="1:11" ht="12" customHeight="1">
      <c r="A424" s="249">
        <v>0.1065</v>
      </c>
      <c r="B424" s="27">
        <v>7096</v>
      </c>
      <c r="C424" s="315" t="s">
        <v>4011</v>
      </c>
      <c r="D424" s="316"/>
      <c r="E424" s="316"/>
      <c r="F424" s="316"/>
      <c r="G424" s="316"/>
      <c r="H424" s="316"/>
      <c r="I424" s="316"/>
      <c r="J424" s="317"/>
      <c r="K424" s="291" t="s">
        <v>2014</v>
      </c>
    </row>
    <row r="425" spans="1:11" ht="12" customHeight="1">
      <c r="A425" s="249">
        <v>0.1026</v>
      </c>
      <c r="B425" s="27">
        <v>7666</v>
      </c>
      <c r="C425" s="315" t="s">
        <v>4012</v>
      </c>
      <c r="D425" s="316"/>
      <c r="E425" s="316"/>
      <c r="F425" s="316"/>
      <c r="G425" s="316"/>
      <c r="H425" s="316"/>
      <c r="I425" s="316"/>
      <c r="J425" s="317"/>
      <c r="K425" s="291" t="s">
        <v>2014</v>
      </c>
    </row>
    <row r="426" spans="1:11" ht="12" customHeight="1">
      <c r="A426" s="249">
        <v>0.12239999999999999</v>
      </c>
      <c r="B426" s="27">
        <v>156299</v>
      </c>
      <c r="C426" s="315" t="s">
        <v>4013</v>
      </c>
      <c r="D426" s="316"/>
      <c r="E426" s="316"/>
      <c r="F426" s="316"/>
      <c r="G426" s="316"/>
      <c r="H426" s="316"/>
      <c r="I426" s="316"/>
      <c r="J426" s="317"/>
      <c r="K426" s="291" t="s">
        <v>2014</v>
      </c>
    </row>
    <row r="427" spans="1:11" ht="12" customHeight="1">
      <c r="A427" s="249">
        <v>0.1053</v>
      </c>
      <c r="B427" s="27">
        <v>161596</v>
      </c>
      <c r="C427" s="315" t="s">
        <v>4014</v>
      </c>
      <c r="D427" s="316"/>
      <c r="E427" s="316"/>
      <c r="F427" s="316"/>
      <c r="G427" s="316"/>
      <c r="H427" s="316"/>
      <c r="I427" s="316"/>
      <c r="J427" s="317"/>
      <c r="K427" s="291" t="s">
        <v>2014</v>
      </c>
    </row>
    <row r="428" spans="1:11" ht="12" customHeight="1">
      <c r="A428" s="249">
        <v>0.1091</v>
      </c>
      <c r="B428" s="27">
        <v>161646</v>
      </c>
      <c r="C428" s="315" t="s">
        <v>4015</v>
      </c>
      <c r="D428" s="316"/>
      <c r="E428" s="316"/>
      <c r="F428" s="316"/>
      <c r="G428" s="316"/>
      <c r="H428" s="316"/>
      <c r="I428" s="316"/>
      <c r="J428" s="317"/>
      <c r="K428" s="291" t="s">
        <v>2014</v>
      </c>
    </row>
    <row r="429" spans="1:11" ht="12" customHeight="1">
      <c r="A429" s="249">
        <v>5.6500000000000002E-2</v>
      </c>
      <c r="B429" s="27">
        <v>162172</v>
      </c>
      <c r="C429" s="315" t="s">
        <v>4016</v>
      </c>
      <c r="D429" s="316"/>
      <c r="E429" s="316"/>
      <c r="F429" s="316"/>
      <c r="G429" s="316"/>
      <c r="H429" s="316"/>
      <c r="I429" s="316"/>
      <c r="J429" s="317"/>
      <c r="K429" s="291" t="s">
        <v>2014</v>
      </c>
    </row>
    <row r="430" spans="1:11" ht="12" customHeight="1">
      <c r="A430" s="249">
        <v>0.1158</v>
      </c>
      <c r="B430" s="27">
        <v>162628</v>
      </c>
      <c r="C430" s="315" t="s">
        <v>4017</v>
      </c>
      <c r="D430" s="316"/>
      <c r="E430" s="316"/>
      <c r="F430" s="316"/>
      <c r="G430" s="316"/>
      <c r="H430" s="316"/>
      <c r="I430" s="316"/>
      <c r="J430" s="317"/>
      <c r="K430" s="291" t="s">
        <v>2014</v>
      </c>
    </row>
    <row r="431" spans="1:11" ht="12" customHeight="1">
      <c r="A431" s="249"/>
      <c r="B431" s="320" t="s">
        <v>4956</v>
      </c>
      <c r="C431" s="320" t="s">
        <v>4956</v>
      </c>
      <c r="D431" s="320"/>
      <c r="E431" s="320"/>
      <c r="F431" s="320"/>
      <c r="G431" s="320"/>
      <c r="H431" s="320"/>
      <c r="I431" s="320"/>
      <c r="J431" s="320"/>
      <c r="K431" s="321">
        <v>0</v>
      </c>
    </row>
    <row r="432" spans="1:11" ht="12" customHeight="1">
      <c r="A432" s="249">
        <v>0.16869999999999999</v>
      </c>
      <c r="B432" s="27">
        <v>1010389</v>
      </c>
      <c r="C432" s="315" t="s">
        <v>3855</v>
      </c>
      <c r="D432" s="316"/>
      <c r="E432" s="316"/>
      <c r="F432" s="316"/>
      <c r="G432" s="316"/>
      <c r="H432" s="316"/>
      <c r="I432" s="316"/>
      <c r="J432" s="317"/>
      <c r="K432" s="291" t="s">
        <v>2014</v>
      </c>
    </row>
    <row r="433" spans="1:11" ht="12" customHeight="1">
      <c r="A433" s="249">
        <v>0.16869999999999999</v>
      </c>
      <c r="B433" s="27">
        <v>1010397</v>
      </c>
      <c r="C433" s="315" t="s">
        <v>3856</v>
      </c>
      <c r="D433" s="316"/>
      <c r="E433" s="316"/>
      <c r="F433" s="316"/>
      <c r="G433" s="316"/>
      <c r="H433" s="316"/>
      <c r="I433" s="316"/>
      <c r="J433" s="317"/>
      <c r="K433" s="291" t="s">
        <v>2014</v>
      </c>
    </row>
    <row r="434" spans="1:11" ht="12" customHeight="1">
      <c r="A434" s="249">
        <v>0.19020000000000001</v>
      </c>
      <c r="B434" s="27">
        <v>1010404</v>
      </c>
      <c r="C434" s="315" t="s">
        <v>3857</v>
      </c>
      <c r="D434" s="316"/>
      <c r="E434" s="316"/>
      <c r="F434" s="316"/>
      <c r="G434" s="316"/>
      <c r="H434" s="316"/>
      <c r="I434" s="316"/>
      <c r="J434" s="317"/>
      <c r="K434" s="291" t="s">
        <v>2014</v>
      </c>
    </row>
    <row r="435" spans="1:11" ht="12" customHeight="1">
      <c r="A435" s="249">
        <v>0.19020000000000001</v>
      </c>
      <c r="B435" s="27">
        <v>1010420</v>
      </c>
      <c r="C435" s="315" t="s">
        <v>3858</v>
      </c>
      <c r="D435" s="316"/>
      <c r="E435" s="316"/>
      <c r="F435" s="316"/>
      <c r="G435" s="316"/>
      <c r="H435" s="316"/>
      <c r="I435" s="316"/>
      <c r="J435" s="317"/>
      <c r="K435" s="291" t="s">
        <v>2014</v>
      </c>
    </row>
    <row r="436" spans="1:11" ht="12" customHeight="1">
      <c r="A436" s="249">
        <v>0.187</v>
      </c>
      <c r="B436" s="27">
        <v>1010553</v>
      </c>
      <c r="C436" s="315" t="s">
        <v>3859</v>
      </c>
      <c r="D436" s="316"/>
      <c r="E436" s="316"/>
      <c r="F436" s="316"/>
      <c r="G436" s="316"/>
      <c r="H436" s="316"/>
      <c r="I436" s="316"/>
      <c r="J436" s="317"/>
      <c r="K436" s="291" t="s">
        <v>2014</v>
      </c>
    </row>
    <row r="437" spans="1:11" ht="12" customHeight="1">
      <c r="A437" s="249">
        <v>0.187</v>
      </c>
      <c r="B437" s="27">
        <v>1010561</v>
      </c>
      <c r="C437" s="315" t="s">
        <v>3860</v>
      </c>
      <c r="D437" s="316"/>
      <c r="E437" s="316"/>
      <c r="F437" s="316"/>
      <c r="G437" s="316"/>
      <c r="H437" s="316"/>
      <c r="I437" s="316"/>
      <c r="J437" s="317"/>
      <c r="K437" s="291" t="s">
        <v>2014</v>
      </c>
    </row>
    <row r="438" spans="1:11" ht="12" customHeight="1">
      <c r="A438" s="249">
        <v>0.1696</v>
      </c>
      <c r="B438" s="27">
        <v>1011973</v>
      </c>
      <c r="C438" s="315" t="s">
        <v>3861</v>
      </c>
      <c r="D438" s="316"/>
      <c r="E438" s="316"/>
      <c r="F438" s="316"/>
      <c r="G438" s="316"/>
      <c r="H438" s="316"/>
      <c r="I438" s="316"/>
      <c r="J438" s="317"/>
      <c r="K438" s="291" t="s">
        <v>2014</v>
      </c>
    </row>
    <row r="439" spans="1:11" ht="12" customHeight="1">
      <c r="A439" s="249">
        <v>0.1696</v>
      </c>
      <c r="B439" s="27">
        <v>1011981</v>
      </c>
      <c r="C439" s="315" t="s">
        <v>3862</v>
      </c>
      <c r="D439" s="316"/>
      <c r="E439" s="316"/>
      <c r="F439" s="316"/>
      <c r="G439" s="316"/>
      <c r="H439" s="316"/>
      <c r="I439" s="316"/>
      <c r="J439" s="317"/>
      <c r="K439" s="291" t="s">
        <v>2014</v>
      </c>
    </row>
    <row r="440" spans="1:11" ht="12" customHeight="1">
      <c r="A440" s="249">
        <v>0.15859999999999999</v>
      </c>
      <c r="B440" s="27">
        <v>1010438</v>
      </c>
      <c r="C440" s="315" t="s">
        <v>3863</v>
      </c>
      <c r="D440" s="316"/>
      <c r="E440" s="316"/>
      <c r="F440" s="316"/>
      <c r="G440" s="316"/>
      <c r="H440" s="316"/>
      <c r="I440" s="316"/>
      <c r="J440" s="317"/>
      <c r="K440" s="291" t="s">
        <v>2014</v>
      </c>
    </row>
    <row r="441" spans="1:11" ht="12" customHeight="1">
      <c r="A441" s="249">
        <v>0.15859999999999999</v>
      </c>
      <c r="B441" s="27">
        <v>1010488</v>
      </c>
      <c r="C441" s="315" t="s">
        <v>3864</v>
      </c>
      <c r="D441" s="316"/>
      <c r="E441" s="316"/>
      <c r="F441" s="316"/>
      <c r="G441" s="316"/>
      <c r="H441" s="316"/>
      <c r="I441" s="316"/>
      <c r="J441" s="317"/>
      <c r="K441" s="291" t="s">
        <v>2014</v>
      </c>
    </row>
    <row r="442" spans="1:11" ht="12" customHeight="1">
      <c r="A442" s="249">
        <v>8.6099999999999996E-2</v>
      </c>
      <c r="B442" s="27">
        <v>1010496</v>
      </c>
      <c r="C442" s="315" t="s">
        <v>3865</v>
      </c>
      <c r="D442" s="316"/>
      <c r="E442" s="316"/>
      <c r="F442" s="316"/>
      <c r="G442" s="316"/>
      <c r="H442" s="316"/>
      <c r="I442" s="316"/>
      <c r="J442" s="317"/>
      <c r="K442" s="291" t="s">
        <v>2014</v>
      </c>
    </row>
    <row r="443" spans="1:11" ht="12" customHeight="1">
      <c r="A443" s="249">
        <v>8.6099999999999996E-2</v>
      </c>
      <c r="B443" s="27">
        <v>1010503</v>
      </c>
      <c r="C443" s="315" t="s">
        <v>3866</v>
      </c>
      <c r="D443" s="316"/>
      <c r="E443" s="316"/>
      <c r="F443" s="316"/>
      <c r="G443" s="316"/>
      <c r="H443" s="316"/>
      <c r="I443" s="316"/>
      <c r="J443" s="317"/>
      <c r="K443" s="291" t="s">
        <v>2014</v>
      </c>
    </row>
    <row r="444" spans="1:11" ht="12" customHeight="1">
      <c r="A444" s="249">
        <v>8.4500000000000006E-2</v>
      </c>
      <c r="B444" s="27">
        <v>131979</v>
      </c>
      <c r="C444" s="315" t="s">
        <v>3867</v>
      </c>
      <c r="D444" s="316"/>
      <c r="E444" s="316"/>
      <c r="F444" s="316"/>
      <c r="G444" s="316"/>
      <c r="H444" s="316"/>
      <c r="I444" s="316"/>
      <c r="J444" s="317"/>
      <c r="K444" s="291" t="s">
        <v>2014</v>
      </c>
    </row>
    <row r="445" spans="1:11" ht="12" customHeight="1">
      <c r="A445" s="249">
        <v>8.2000000000000003E-2</v>
      </c>
      <c r="B445" s="27">
        <v>131987</v>
      </c>
      <c r="C445" s="315" t="s">
        <v>3868</v>
      </c>
      <c r="D445" s="316"/>
      <c r="E445" s="316"/>
      <c r="F445" s="316"/>
      <c r="G445" s="316"/>
      <c r="H445" s="316"/>
      <c r="I445" s="316"/>
      <c r="J445" s="317"/>
      <c r="K445" s="291" t="s">
        <v>2014</v>
      </c>
    </row>
    <row r="446" spans="1:11" ht="12" customHeight="1">
      <c r="A446" s="249">
        <v>0.08</v>
      </c>
      <c r="B446" s="27">
        <v>125211</v>
      </c>
      <c r="C446" s="315" t="s">
        <v>3869</v>
      </c>
      <c r="D446" s="316"/>
      <c r="E446" s="316"/>
      <c r="F446" s="316"/>
      <c r="G446" s="316"/>
      <c r="H446" s="316"/>
      <c r="I446" s="316"/>
      <c r="J446" s="317"/>
      <c r="K446" s="291" t="s">
        <v>2014</v>
      </c>
    </row>
    <row r="447" spans="1:11" ht="12" customHeight="1">
      <c r="A447" s="249">
        <v>0.08</v>
      </c>
      <c r="B447" s="27">
        <v>125237</v>
      </c>
      <c r="C447" s="315" t="s">
        <v>3870</v>
      </c>
      <c r="D447" s="316"/>
      <c r="E447" s="316"/>
      <c r="F447" s="316"/>
      <c r="G447" s="316"/>
      <c r="H447" s="316"/>
      <c r="I447" s="316"/>
      <c r="J447" s="317"/>
      <c r="K447" s="291" t="s">
        <v>2014</v>
      </c>
    </row>
    <row r="448" spans="1:11" ht="12" customHeight="1">
      <c r="A448" s="249">
        <v>0.08</v>
      </c>
      <c r="B448" s="27">
        <v>125252</v>
      </c>
      <c r="C448" s="315" t="s">
        <v>3871</v>
      </c>
      <c r="D448" s="316"/>
      <c r="E448" s="316"/>
      <c r="F448" s="316"/>
      <c r="G448" s="316"/>
      <c r="H448" s="316"/>
      <c r="I448" s="316"/>
      <c r="J448" s="317"/>
      <c r="K448" s="291" t="s">
        <v>2014</v>
      </c>
    </row>
    <row r="449" spans="1:11" ht="12" customHeight="1">
      <c r="A449" s="249">
        <v>0.08</v>
      </c>
      <c r="B449" s="27">
        <v>125278</v>
      </c>
      <c r="C449" s="315" t="s">
        <v>3872</v>
      </c>
      <c r="D449" s="316"/>
      <c r="E449" s="316"/>
      <c r="F449" s="316"/>
      <c r="G449" s="316"/>
      <c r="H449" s="316"/>
      <c r="I449" s="316"/>
      <c r="J449" s="317"/>
      <c r="K449" s="291" t="s">
        <v>2014</v>
      </c>
    </row>
    <row r="450" spans="1:11" ht="12" customHeight="1">
      <c r="A450" s="249">
        <v>0.08</v>
      </c>
      <c r="B450" s="27">
        <v>125294</v>
      </c>
      <c r="C450" s="315" t="s">
        <v>3873</v>
      </c>
      <c r="D450" s="316"/>
      <c r="E450" s="316"/>
      <c r="F450" s="316"/>
      <c r="G450" s="316"/>
      <c r="H450" s="316"/>
      <c r="I450" s="316"/>
      <c r="J450" s="317"/>
      <c r="K450" s="291" t="s">
        <v>2014</v>
      </c>
    </row>
    <row r="451" spans="1:11" ht="12" customHeight="1">
      <c r="A451" s="249">
        <v>0.08</v>
      </c>
      <c r="B451" s="27">
        <v>126326</v>
      </c>
      <c r="C451" s="315" t="s">
        <v>3874</v>
      </c>
      <c r="D451" s="316"/>
      <c r="E451" s="316"/>
      <c r="F451" s="316"/>
      <c r="G451" s="316"/>
      <c r="H451" s="316"/>
      <c r="I451" s="316"/>
      <c r="J451" s="317"/>
      <c r="K451" s="291" t="s">
        <v>2014</v>
      </c>
    </row>
    <row r="452" spans="1:11" ht="12" customHeight="1">
      <c r="A452" s="249">
        <v>0.08</v>
      </c>
      <c r="B452" s="27">
        <v>133827</v>
      </c>
      <c r="C452" s="315" t="s">
        <v>3875</v>
      </c>
      <c r="D452" s="316"/>
      <c r="E452" s="316"/>
      <c r="F452" s="316"/>
      <c r="G452" s="316"/>
      <c r="H452" s="316"/>
      <c r="I452" s="316"/>
      <c r="J452" s="317"/>
      <c r="K452" s="291" t="s">
        <v>2014</v>
      </c>
    </row>
    <row r="453" spans="1:11" ht="12" customHeight="1">
      <c r="A453" s="249">
        <v>0.08</v>
      </c>
      <c r="B453" s="27">
        <v>135798</v>
      </c>
      <c r="C453" s="315" t="s">
        <v>3876</v>
      </c>
      <c r="D453" s="316"/>
      <c r="E453" s="316"/>
      <c r="F453" s="316"/>
      <c r="G453" s="316"/>
      <c r="H453" s="316"/>
      <c r="I453" s="316"/>
      <c r="J453" s="317"/>
      <c r="K453" s="291" t="s">
        <v>2014</v>
      </c>
    </row>
    <row r="454" spans="1:11" ht="12" customHeight="1">
      <c r="A454" s="249">
        <v>0.08</v>
      </c>
      <c r="B454" s="27">
        <v>164608</v>
      </c>
      <c r="C454" s="315" t="s">
        <v>3877</v>
      </c>
      <c r="D454" s="316"/>
      <c r="E454" s="316"/>
      <c r="F454" s="316"/>
      <c r="G454" s="316"/>
      <c r="H454" s="316"/>
      <c r="I454" s="316"/>
      <c r="J454" s="317"/>
      <c r="K454" s="291" t="s">
        <v>2014</v>
      </c>
    </row>
    <row r="455" spans="1:11" ht="12" customHeight="1">
      <c r="A455" s="249">
        <v>0.08</v>
      </c>
      <c r="B455" s="27">
        <v>188664</v>
      </c>
      <c r="C455" s="315" t="s">
        <v>3878</v>
      </c>
      <c r="D455" s="316"/>
      <c r="E455" s="316"/>
      <c r="F455" s="316"/>
      <c r="G455" s="316"/>
      <c r="H455" s="316"/>
      <c r="I455" s="316"/>
      <c r="J455" s="317"/>
      <c r="K455" s="291" t="s">
        <v>2014</v>
      </c>
    </row>
    <row r="456" spans="1:11" ht="12" customHeight="1">
      <c r="A456" s="249">
        <v>8.5699999999999998E-2</v>
      </c>
      <c r="B456" s="27">
        <v>160606</v>
      </c>
      <c r="C456" s="315" t="s">
        <v>3879</v>
      </c>
      <c r="D456" s="316"/>
      <c r="E456" s="316"/>
      <c r="F456" s="316"/>
      <c r="G456" s="316"/>
      <c r="H456" s="316"/>
      <c r="I456" s="316"/>
      <c r="J456" s="317"/>
      <c r="K456" s="291" t="s">
        <v>2014</v>
      </c>
    </row>
    <row r="457" spans="1:11" ht="12" customHeight="1">
      <c r="A457" s="249">
        <v>8.1600000000000006E-2</v>
      </c>
      <c r="B457" s="27">
        <v>1013226</v>
      </c>
      <c r="C457" s="315" t="s">
        <v>3880</v>
      </c>
      <c r="D457" s="316"/>
      <c r="E457" s="316"/>
      <c r="F457" s="316"/>
      <c r="G457" s="316"/>
      <c r="H457" s="316"/>
      <c r="I457" s="316"/>
      <c r="J457" s="317"/>
      <c r="K457" s="291" t="s">
        <v>2014</v>
      </c>
    </row>
    <row r="458" spans="1:11" ht="12" customHeight="1">
      <c r="A458" s="249">
        <v>0.1527</v>
      </c>
      <c r="B458" s="27">
        <v>195784</v>
      </c>
      <c r="C458" s="315" t="s">
        <v>3881</v>
      </c>
      <c r="D458" s="316"/>
      <c r="E458" s="316"/>
      <c r="F458" s="316"/>
      <c r="G458" s="316"/>
      <c r="H458" s="316"/>
      <c r="I458" s="316"/>
      <c r="J458" s="317"/>
      <c r="K458" s="291" t="s">
        <v>2014</v>
      </c>
    </row>
    <row r="459" spans="1:11" ht="12" customHeight="1">
      <c r="A459" s="249">
        <v>0.15129999999999999</v>
      </c>
      <c r="B459" s="27">
        <v>195776</v>
      </c>
      <c r="C459" s="315" t="s">
        <v>3882</v>
      </c>
      <c r="D459" s="316"/>
      <c r="E459" s="316"/>
      <c r="F459" s="316"/>
      <c r="G459" s="316"/>
      <c r="H459" s="316"/>
      <c r="I459" s="316"/>
      <c r="J459" s="317"/>
      <c r="K459" s="291" t="s">
        <v>2014</v>
      </c>
    </row>
    <row r="460" spans="1:11" ht="12" customHeight="1" thickBot="1">
      <c r="A460" s="249">
        <v>7.8399999999999997E-2</v>
      </c>
      <c r="B460" s="27">
        <v>144840</v>
      </c>
      <c r="C460" s="348" t="s">
        <v>3883</v>
      </c>
      <c r="D460" s="349"/>
      <c r="E460" s="349"/>
      <c r="F460" s="349"/>
      <c r="G460" s="349"/>
      <c r="H460" s="349"/>
      <c r="I460" s="349"/>
      <c r="J460" s="350"/>
      <c r="K460" s="291" t="s">
        <v>2014</v>
      </c>
    </row>
    <row r="461" spans="1:11" ht="12" customHeight="1">
      <c r="A461" s="249"/>
      <c r="B461" s="320" t="s">
        <v>4957</v>
      </c>
      <c r="C461" s="320"/>
      <c r="D461" s="320"/>
      <c r="E461" s="320"/>
      <c r="F461" s="320"/>
      <c r="G461" s="320"/>
      <c r="H461" s="320"/>
      <c r="I461" s="320"/>
      <c r="J461" s="320"/>
      <c r="K461" s="321"/>
    </row>
    <row r="462" spans="1:11" ht="12" customHeight="1">
      <c r="A462" s="249">
        <v>0.10639999999999999</v>
      </c>
      <c r="B462" s="27">
        <v>197541</v>
      </c>
      <c r="C462" s="315" t="s">
        <v>4502</v>
      </c>
      <c r="D462" s="316"/>
      <c r="E462" s="316"/>
      <c r="F462" s="316"/>
      <c r="G462" s="316"/>
      <c r="H462" s="316"/>
      <c r="I462" s="316"/>
      <c r="J462" s="317"/>
      <c r="K462" s="291" t="s">
        <v>2014</v>
      </c>
    </row>
    <row r="463" spans="1:11" ht="12" customHeight="1">
      <c r="A463" s="249">
        <v>0.10639999999999999</v>
      </c>
      <c r="B463" s="27">
        <v>125443</v>
      </c>
      <c r="C463" s="315" t="s">
        <v>4496</v>
      </c>
      <c r="D463" s="316"/>
      <c r="E463" s="316"/>
      <c r="F463" s="316"/>
      <c r="G463" s="316"/>
      <c r="H463" s="316"/>
      <c r="I463" s="316"/>
      <c r="J463" s="317"/>
      <c r="K463" s="291" t="s">
        <v>2014</v>
      </c>
    </row>
    <row r="464" spans="1:11" ht="12" customHeight="1">
      <c r="A464" s="249">
        <v>0.1164</v>
      </c>
      <c r="B464" s="27">
        <v>199075</v>
      </c>
      <c r="C464" s="315" t="s">
        <v>4503</v>
      </c>
      <c r="D464" s="316"/>
      <c r="E464" s="316"/>
      <c r="F464" s="316"/>
      <c r="G464" s="316"/>
      <c r="H464" s="316"/>
      <c r="I464" s="316"/>
      <c r="J464" s="317"/>
      <c r="K464" s="291" t="s">
        <v>2014</v>
      </c>
    </row>
    <row r="465" spans="1:11" ht="12" customHeight="1">
      <c r="A465" s="249">
        <v>0.1053</v>
      </c>
      <c r="B465" s="27">
        <v>120675</v>
      </c>
      <c r="C465" s="315" t="s">
        <v>4500</v>
      </c>
      <c r="D465" s="316"/>
      <c r="E465" s="316"/>
      <c r="F465" s="316"/>
      <c r="G465" s="316"/>
      <c r="H465" s="316"/>
      <c r="I465" s="316"/>
      <c r="J465" s="317"/>
      <c r="K465" s="291" t="s">
        <v>2014</v>
      </c>
    </row>
    <row r="466" spans="1:11" ht="12" customHeight="1">
      <c r="A466" s="249">
        <v>0.1132</v>
      </c>
      <c r="B466" s="27">
        <v>48587</v>
      </c>
      <c r="C466" s="315" t="s">
        <v>4508</v>
      </c>
      <c r="D466" s="316"/>
      <c r="E466" s="316"/>
      <c r="F466" s="316"/>
      <c r="G466" s="316"/>
      <c r="H466" s="316"/>
      <c r="I466" s="316"/>
      <c r="J466" s="317"/>
      <c r="K466" s="291" t="s">
        <v>2014</v>
      </c>
    </row>
    <row r="467" spans="1:11" ht="12" customHeight="1">
      <c r="A467" s="249">
        <v>0.1</v>
      </c>
      <c r="B467" s="27">
        <v>128470</v>
      </c>
      <c r="C467" s="315" t="s">
        <v>4501</v>
      </c>
      <c r="D467" s="316"/>
      <c r="E467" s="316"/>
      <c r="F467" s="316"/>
      <c r="G467" s="316"/>
      <c r="H467" s="316"/>
      <c r="I467" s="316"/>
      <c r="J467" s="317"/>
      <c r="K467" s="291" t="s">
        <v>2014</v>
      </c>
    </row>
    <row r="468" spans="1:11" ht="12" customHeight="1">
      <c r="A468" s="249">
        <v>0.1111</v>
      </c>
      <c r="B468" s="27">
        <v>60384</v>
      </c>
      <c r="C468" s="315" t="s">
        <v>4499</v>
      </c>
      <c r="D468" s="316"/>
      <c r="E468" s="316"/>
      <c r="F468" s="316"/>
      <c r="G468" s="316"/>
      <c r="H468" s="316"/>
      <c r="I468" s="316"/>
      <c r="J468" s="317"/>
      <c r="K468" s="291" t="s">
        <v>2014</v>
      </c>
    </row>
    <row r="469" spans="1:11" ht="12" customHeight="1">
      <c r="A469" s="249">
        <v>0.1154</v>
      </c>
      <c r="B469" s="27">
        <v>27243</v>
      </c>
      <c r="C469" s="315" t="s">
        <v>4504</v>
      </c>
      <c r="D469" s="316"/>
      <c r="E469" s="316"/>
      <c r="F469" s="316"/>
      <c r="G469" s="316"/>
      <c r="H469" s="316"/>
      <c r="I469" s="316"/>
      <c r="J469" s="317"/>
      <c r="K469" s="291" t="s">
        <v>2014</v>
      </c>
    </row>
    <row r="470" spans="1:11" ht="12" customHeight="1">
      <c r="A470" s="249">
        <v>0.1154</v>
      </c>
      <c r="B470" s="27">
        <v>1004960</v>
      </c>
      <c r="C470" s="315" t="s">
        <v>4506</v>
      </c>
      <c r="D470" s="316"/>
      <c r="E470" s="316"/>
      <c r="F470" s="316"/>
      <c r="G470" s="316"/>
      <c r="H470" s="316"/>
      <c r="I470" s="316"/>
      <c r="J470" s="317"/>
      <c r="K470" s="291" t="s">
        <v>2014</v>
      </c>
    </row>
    <row r="471" spans="1:11" ht="12" customHeight="1">
      <c r="A471" s="249">
        <v>0.1154</v>
      </c>
      <c r="B471" s="27">
        <v>49379</v>
      </c>
      <c r="C471" s="315" t="s">
        <v>4509</v>
      </c>
      <c r="D471" s="316"/>
      <c r="E471" s="316"/>
      <c r="F471" s="316"/>
      <c r="G471" s="316"/>
      <c r="H471" s="316"/>
      <c r="I471" s="316"/>
      <c r="J471" s="317"/>
      <c r="K471" s="291" t="s">
        <v>2014</v>
      </c>
    </row>
    <row r="472" spans="1:11" ht="12" customHeight="1">
      <c r="A472" s="249">
        <v>0.12089999999999999</v>
      </c>
      <c r="B472" s="27">
        <v>1826</v>
      </c>
      <c r="C472" s="315" t="s">
        <v>4510</v>
      </c>
      <c r="D472" s="316"/>
      <c r="E472" s="316"/>
      <c r="F472" s="316"/>
      <c r="G472" s="316"/>
      <c r="H472" s="316"/>
      <c r="I472" s="316"/>
      <c r="J472" s="317"/>
      <c r="K472" s="291" t="s">
        <v>2014</v>
      </c>
    </row>
    <row r="473" spans="1:11" ht="12" customHeight="1">
      <c r="A473" s="249">
        <v>0.1139</v>
      </c>
      <c r="B473" s="27">
        <v>49395</v>
      </c>
      <c r="C473" s="315" t="s">
        <v>4511</v>
      </c>
      <c r="D473" s="316"/>
      <c r="E473" s="316"/>
      <c r="F473" s="316"/>
      <c r="G473" s="316"/>
      <c r="H473" s="316"/>
      <c r="I473" s="316"/>
      <c r="J473" s="317"/>
      <c r="K473" s="291" t="s">
        <v>2014</v>
      </c>
    </row>
    <row r="474" spans="1:11" ht="12" customHeight="1">
      <c r="A474" s="249">
        <v>9.3899999999999997E-2</v>
      </c>
      <c r="B474" s="27">
        <v>15669</v>
      </c>
      <c r="C474" s="315" t="s">
        <v>4519</v>
      </c>
      <c r="D474" s="316"/>
      <c r="E474" s="316"/>
      <c r="F474" s="316"/>
      <c r="G474" s="316"/>
      <c r="H474" s="316"/>
      <c r="I474" s="316"/>
      <c r="J474" s="317"/>
      <c r="K474" s="291" t="s">
        <v>2014</v>
      </c>
    </row>
    <row r="475" spans="1:11" ht="12" customHeight="1">
      <c r="A475" s="249">
        <v>0.1154</v>
      </c>
      <c r="B475" s="27">
        <v>15909</v>
      </c>
      <c r="C475" s="315" t="s">
        <v>4520</v>
      </c>
      <c r="D475" s="316"/>
      <c r="E475" s="316"/>
      <c r="F475" s="316"/>
      <c r="G475" s="316"/>
      <c r="H475" s="316"/>
      <c r="I475" s="316"/>
      <c r="J475" s="317"/>
      <c r="K475" s="291" t="s">
        <v>2014</v>
      </c>
    </row>
    <row r="476" spans="1:11" ht="12" customHeight="1">
      <c r="A476" s="249">
        <v>0.10639999999999999</v>
      </c>
      <c r="B476" s="27">
        <v>198911</v>
      </c>
      <c r="C476" s="315" t="s">
        <v>4498</v>
      </c>
      <c r="D476" s="316"/>
      <c r="E476" s="316"/>
      <c r="F476" s="316"/>
      <c r="G476" s="316"/>
      <c r="H476" s="316"/>
      <c r="I476" s="316"/>
      <c r="J476" s="317"/>
      <c r="K476" s="291" t="s">
        <v>2014</v>
      </c>
    </row>
    <row r="477" spans="1:11" ht="12" customHeight="1">
      <c r="A477" s="249">
        <v>0.10639999999999999</v>
      </c>
      <c r="B477" s="27">
        <v>125948</v>
      </c>
      <c r="C477" s="315" t="s">
        <v>4497</v>
      </c>
      <c r="D477" s="316"/>
      <c r="E477" s="316"/>
      <c r="F477" s="316"/>
      <c r="G477" s="316"/>
      <c r="H477" s="316"/>
      <c r="I477" s="316"/>
      <c r="J477" s="317"/>
      <c r="K477" s="291" t="s">
        <v>2014</v>
      </c>
    </row>
    <row r="478" spans="1:11" ht="12" customHeight="1">
      <c r="A478" s="249">
        <v>0.1091</v>
      </c>
      <c r="B478" s="27">
        <v>137729</v>
      </c>
      <c r="C478" s="315" t="s">
        <v>4505</v>
      </c>
      <c r="D478" s="316"/>
      <c r="E478" s="316"/>
      <c r="F478" s="316"/>
      <c r="G478" s="316"/>
      <c r="H478" s="316"/>
      <c r="I478" s="316"/>
      <c r="J478" s="317"/>
      <c r="K478" s="291" t="s">
        <v>2014</v>
      </c>
    </row>
    <row r="479" spans="1:11" ht="12" customHeight="1">
      <c r="A479" s="249">
        <v>0.1091</v>
      </c>
      <c r="B479" s="27">
        <v>96685</v>
      </c>
      <c r="C479" s="315" t="s">
        <v>4516</v>
      </c>
      <c r="D479" s="316"/>
      <c r="E479" s="316"/>
      <c r="F479" s="316"/>
      <c r="G479" s="316"/>
      <c r="H479" s="316"/>
      <c r="I479" s="316"/>
      <c r="J479" s="317"/>
      <c r="K479" s="291" t="s">
        <v>2014</v>
      </c>
    </row>
    <row r="480" spans="1:11" ht="12" customHeight="1">
      <c r="A480" s="249">
        <v>0.10920000000000001</v>
      </c>
      <c r="B480" s="27">
        <v>2691</v>
      </c>
      <c r="C480" s="315" t="s">
        <v>4512</v>
      </c>
      <c r="D480" s="316"/>
      <c r="E480" s="316"/>
      <c r="F480" s="316"/>
      <c r="G480" s="316"/>
      <c r="H480" s="316"/>
      <c r="I480" s="316"/>
      <c r="J480" s="317"/>
      <c r="K480" s="291" t="s">
        <v>2014</v>
      </c>
    </row>
    <row r="481" spans="1:11" ht="12" customHeight="1">
      <c r="A481" s="249">
        <v>0.1129</v>
      </c>
      <c r="B481" s="27">
        <v>2733</v>
      </c>
      <c r="C481" s="315" t="s">
        <v>4513</v>
      </c>
      <c r="D481" s="316"/>
      <c r="E481" s="316"/>
      <c r="F481" s="316"/>
      <c r="G481" s="316"/>
      <c r="H481" s="316"/>
      <c r="I481" s="316"/>
      <c r="J481" s="317"/>
      <c r="K481" s="291" t="s">
        <v>2014</v>
      </c>
    </row>
    <row r="482" spans="1:11" ht="12" customHeight="1">
      <c r="A482" s="249">
        <v>0.1</v>
      </c>
      <c r="B482" s="27">
        <v>26120</v>
      </c>
      <c r="C482" s="315" t="s">
        <v>4514</v>
      </c>
      <c r="D482" s="316"/>
      <c r="E482" s="316"/>
      <c r="F482" s="316"/>
      <c r="G482" s="316"/>
      <c r="H482" s="316"/>
      <c r="I482" s="316"/>
      <c r="J482" s="317"/>
      <c r="K482" s="291" t="s">
        <v>2014</v>
      </c>
    </row>
    <row r="483" spans="1:11" ht="12" customHeight="1">
      <c r="A483" s="249">
        <v>0.12839999999999999</v>
      </c>
      <c r="B483" s="27">
        <v>51680</v>
      </c>
      <c r="C483" s="315" t="s">
        <v>4515</v>
      </c>
      <c r="D483" s="316"/>
      <c r="E483" s="316"/>
      <c r="F483" s="316"/>
      <c r="G483" s="316"/>
      <c r="H483" s="316"/>
      <c r="I483" s="316"/>
      <c r="J483" s="317"/>
      <c r="K483" s="291" t="s">
        <v>2014</v>
      </c>
    </row>
    <row r="484" spans="1:11" ht="12" customHeight="1">
      <c r="A484" s="249">
        <v>0.1154</v>
      </c>
      <c r="B484" s="27">
        <v>64022</v>
      </c>
      <c r="C484" s="315" t="s">
        <v>4879</v>
      </c>
      <c r="D484" s="316"/>
      <c r="E484" s="316"/>
      <c r="F484" s="316"/>
      <c r="G484" s="316"/>
      <c r="H484" s="316"/>
      <c r="I484" s="316"/>
      <c r="J484" s="317"/>
      <c r="K484" s="291" t="s">
        <v>2014</v>
      </c>
    </row>
    <row r="485" spans="1:11" ht="12" customHeight="1">
      <c r="A485" s="249">
        <v>0.1176</v>
      </c>
      <c r="B485" s="27">
        <v>71555</v>
      </c>
      <c r="C485" s="315" t="s">
        <v>4517</v>
      </c>
      <c r="D485" s="316"/>
      <c r="E485" s="316"/>
      <c r="F485" s="316"/>
      <c r="G485" s="316"/>
      <c r="H485" s="316"/>
      <c r="I485" s="316"/>
      <c r="J485" s="317"/>
      <c r="K485" s="291" t="s">
        <v>2014</v>
      </c>
    </row>
    <row r="486" spans="1:11" ht="12" customHeight="1">
      <c r="A486" s="249">
        <v>0.1135</v>
      </c>
      <c r="B486" s="27">
        <v>29926</v>
      </c>
      <c r="C486" s="315" t="s">
        <v>4958</v>
      </c>
      <c r="D486" s="316"/>
      <c r="E486" s="316"/>
      <c r="F486" s="316"/>
      <c r="G486" s="316"/>
      <c r="H486" s="316"/>
      <c r="I486" s="316"/>
      <c r="J486" s="317"/>
      <c r="K486" s="291" t="s">
        <v>2014</v>
      </c>
    </row>
    <row r="487" spans="1:11" ht="12" customHeight="1">
      <c r="A487" s="249">
        <v>0.112</v>
      </c>
      <c r="B487" s="27">
        <v>9951</v>
      </c>
      <c r="C487" s="315" t="s">
        <v>4518</v>
      </c>
      <c r="D487" s="316"/>
      <c r="E487" s="316"/>
      <c r="F487" s="316"/>
      <c r="G487" s="316"/>
      <c r="H487" s="316"/>
      <c r="I487" s="316"/>
      <c r="J487" s="317"/>
      <c r="K487" s="291" t="s">
        <v>2014</v>
      </c>
    </row>
    <row r="488" spans="1:11" ht="12" customHeight="1">
      <c r="A488" s="249">
        <v>0.11609999999999999</v>
      </c>
      <c r="B488" s="27">
        <v>25775</v>
      </c>
      <c r="C488" s="315" t="s">
        <v>4959</v>
      </c>
      <c r="D488" s="316"/>
      <c r="E488" s="316"/>
      <c r="F488" s="316"/>
      <c r="G488" s="316"/>
      <c r="H488" s="316"/>
      <c r="I488" s="316"/>
      <c r="J488" s="317"/>
      <c r="K488" s="291" t="s">
        <v>2014</v>
      </c>
    </row>
    <row r="489" spans="1:11" ht="12" customHeight="1">
      <c r="A489" s="249"/>
      <c r="B489" s="320" t="s">
        <v>3915</v>
      </c>
      <c r="C489" s="320" t="s">
        <v>3915</v>
      </c>
      <c r="D489" s="320"/>
      <c r="E489" s="320"/>
      <c r="F489" s="320"/>
      <c r="G489" s="320"/>
      <c r="H489" s="320"/>
      <c r="I489" s="320"/>
      <c r="J489" s="320"/>
      <c r="K489" s="321">
        <v>0</v>
      </c>
    </row>
    <row r="490" spans="1:11" ht="12" customHeight="1">
      <c r="A490" s="249">
        <v>8.5000000000000006E-2</v>
      </c>
      <c r="B490" s="27">
        <v>213819</v>
      </c>
      <c r="C490" s="315" t="s">
        <v>3916</v>
      </c>
      <c r="D490" s="316"/>
      <c r="E490" s="316"/>
      <c r="F490" s="316"/>
      <c r="G490" s="316"/>
      <c r="H490" s="316"/>
      <c r="I490" s="316"/>
      <c r="J490" s="317"/>
      <c r="K490" s="291" t="s">
        <v>2014</v>
      </c>
    </row>
    <row r="491" spans="1:11" ht="12" customHeight="1">
      <c r="A491" s="249">
        <v>8.3000000000000004E-2</v>
      </c>
      <c r="B491" s="27">
        <v>1000124</v>
      </c>
      <c r="C491" s="315" t="s">
        <v>3917</v>
      </c>
      <c r="D491" s="316"/>
      <c r="E491" s="316"/>
      <c r="F491" s="316"/>
      <c r="G491" s="316"/>
      <c r="H491" s="316"/>
      <c r="I491" s="316"/>
      <c r="J491" s="317"/>
      <c r="K491" s="291" t="s">
        <v>2014</v>
      </c>
    </row>
    <row r="492" spans="1:11" ht="12" customHeight="1">
      <c r="A492" s="249">
        <v>8.4000000000000005E-2</v>
      </c>
      <c r="B492" s="27">
        <v>1000249</v>
      </c>
      <c r="C492" s="315" t="s">
        <v>3918</v>
      </c>
      <c r="D492" s="316"/>
      <c r="E492" s="316"/>
      <c r="F492" s="316"/>
      <c r="G492" s="316"/>
      <c r="H492" s="316"/>
      <c r="I492" s="316"/>
      <c r="J492" s="317"/>
      <c r="K492" s="291" t="s">
        <v>2014</v>
      </c>
    </row>
    <row r="493" spans="1:11" ht="12" customHeight="1">
      <c r="A493" s="249">
        <v>7.8899999999999998E-2</v>
      </c>
      <c r="B493" s="27">
        <v>69500</v>
      </c>
      <c r="C493" s="315" t="s">
        <v>3919</v>
      </c>
      <c r="D493" s="316"/>
      <c r="E493" s="316"/>
      <c r="F493" s="316"/>
      <c r="G493" s="316"/>
      <c r="H493" s="316"/>
      <c r="I493" s="316"/>
      <c r="J493" s="317"/>
      <c r="K493" s="291" t="s">
        <v>2014</v>
      </c>
    </row>
    <row r="494" spans="1:11">
      <c r="A494" s="249">
        <v>8.4599999999999995E-2</v>
      </c>
      <c r="B494" s="27">
        <v>52712</v>
      </c>
      <c r="C494" s="315" t="s">
        <v>3920</v>
      </c>
      <c r="D494" s="316"/>
      <c r="E494" s="316"/>
      <c r="F494" s="316"/>
      <c r="G494" s="316"/>
      <c r="H494" s="316"/>
      <c r="I494" s="316"/>
      <c r="J494" s="317"/>
      <c r="K494" s="291" t="s">
        <v>2014</v>
      </c>
    </row>
    <row r="495" spans="1:11">
      <c r="A495" s="249">
        <v>8.2100000000000006E-2</v>
      </c>
      <c r="B495" s="27">
        <v>52803</v>
      </c>
      <c r="C495" s="315" t="s">
        <v>3921</v>
      </c>
      <c r="D495" s="316"/>
      <c r="E495" s="316"/>
      <c r="F495" s="316"/>
      <c r="G495" s="316"/>
      <c r="H495" s="316"/>
      <c r="I495" s="316"/>
      <c r="J495" s="317"/>
      <c r="K495" s="291" t="s">
        <v>2014</v>
      </c>
    </row>
    <row r="496" spans="1:11" ht="21" customHeight="1">
      <c r="A496" s="249">
        <v>8.0100000000000005E-2</v>
      </c>
      <c r="B496" s="27">
        <v>54825</v>
      </c>
      <c r="C496" s="315" t="s">
        <v>3922</v>
      </c>
      <c r="D496" s="316"/>
      <c r="E496" s="316"/>
      <c r="F496" s="316"/>
      <c r="G496" s="316"/>
      <c r="H496" s="316"/>
      <c r="I496" s="316"/>
      <c r="J496" s="317"/>
      <c r="K496" s="291" t="s">
        <v>2014</v>
      </c>
    </row>
    <row r="497" spans="1:11" ht="21" customHeight="1">
      <c r="A497" s="249">
        <v>8.2400000000000001E-2</v>
      </c>
      <c r="B497" s="27">
        <v>154591</v>
      </c>
      <c r="C497" s="315" t="s">
        <v>3923</v>
      </c>
      <c r="D497" s="316"/>
      <c r="E497" s="316"/>
      <c r="F497" s="316"/>
      <c r="G497" s="316"/>
      <c r="H497" s="316"/>
      <c r="I497" s="316"/>
      <c r="J497" s="317"/>
      <c r="K497" s="291" t="s">
        <v>2014</v>
      </c>
    </row>
    <row r="498" spans="1:11" ht="36" customHeight="1">
      <c r="A498" s="249">
        <v>8.2500000000000004E-2</v>
      </c>
      <c r="B498" s="27">
        <v>173880</v>
      </c>
      <c r="C498" s="315" t="s">
        <v>3924</v>
      </c>
      <c r="D498" s="316"/>
      <c r="E498" s="316"/>
      <c r="F498" s="316"/>
      <c r="G498" s="316"/>
      <c r="H498" s="316"/>
      <c r="I498" s="316"/>
      <c r="J498" s="317"/>
      <c r="K498" s="291" t="s">
        <v>2014</v>
      </c>
    </row>
    <row r="499" spans="1:11">
      <c r="A499" s="249">
        <v>0.1081</v>
      </c>
      <c r="B499" s="27">
        <v>83881</v>
      </c>
      <c r="C499" s="315" t="s">
        <v>3925</v>
      </c>
      <c r="D499" s="316"/>
      <c r="E499" s="316"/>
      <c r="F499" s="316"/>
      <c r="G499" s="316"/>
      <c r="H499" s="316"/>
      <c r="I499" s="316"/>
      <c r="J499" s="317"/>
      <c r="K499" s="291" t="s">
        <v>2014</v>
      </c>
    </row>
    <row r="500" spans="1:11">
      <c r="A500" s="249">
        <v>0.1081</v>
      </c>
      <c r="B500" s="27">
        <v>135020</v>
      </c>
      <c r="C500" s="315" t="s">
        <v>3926</v>
      </c>
      <c r="D500" s="316"/>
      <c r="E500" s="316"/>
      <c r="F500" s="316"/>
      <c r="G500" s="316"/>
      <c r="H500" s="316"/>
      <c r="I500" s="316"/>
      <c r="J500" s="317"/>
      <c r="K500" s="291" t="s">
        <v>2014</v>
      </c>
    </row>
    <row r="501" spans="1:11" ht="12.5" thickBot="1">
      <c r="A501" s="249">
        <v>0.12</v>
      </c>
      <c r="B501" s="27">
        <v>91553</v>
      </c>
      <c r="C501" s="315" t="s">
        <v>3927</v>
      </c>
      <c r="D501" s="316"/>
      <c r="E501" s="316"/>
      <c r="F501" s="316"/>
      <c r="G501" s="316"/>
      <c r="H501" s="316"/>
      <c r="I501" s="316"/>
      <c r="J501" s="317"/>
      <c r="K501" s="291" t="s">
        <v>2014</v>
      </c>
    </row>
    <row r="502" spans="1:11" ht="12" customHeight="1">
      <c r="A502" s="249"/>
      <c r="B502" s="318" t="s">
        <v>3928</v>
      </c>
      <c r="C502" s="318" t="s">
        <v>3928</v>
      </c>
      <c r="D502" s="318"/>
      <c r="E502" s="318"/>
      <c r="F502" s="318"/>
      <c r="G502" s="318"/>
      <c r="H502" s="318"/>
      <c r="I502" s="318"/>
      <c r="J502" s="318"/>
      <c r="K502" s="319">
        <v>0</v>
      </c>
    </row>
    <row r="503" spans="1:11" ht="24" customHeight="1">
      <c r="A503" s="249">
        <v>8.6099999999999996E-2</v>
      </c>
      <c r="B503" s="27">
        <v>1099953</v>
      </c>
      <c r="C503" s="315" t="s">
        <v>4587</v>
      </c>
      <c r="D503" s="316"/>
      <c r="E503" s="316"/>
      <c r="F503" s="316"/>
      <c r="G503" s="316"/>
      <c r="H503" s="316"/>
      <c r="I503" s="316"/>
      <c r="J503" s="317"/>
      <c r="K503" s="291" t="s">
        <v>2014</v>
      </c>
    </row>
    <row r="504" spans="1:11" ht="24" customHeight="1">
      <c r="A504" s="249">
        <v>8.5599999999999996E-2</v>
      </c>
      <c r="B504" s="27">
        <v>1101675</v>
      </c>
      <c r="C504" s="315" t="s">
        <v>4591</v>
      </c>
      <c r="D504" s="316"/>
      <c r="E504" s="316"/>
      <c r="F504" s="316"/>
      <c r="G504" s="316"/>
      <c r="H504" s="316"/>
      <c r="I504" s="316"/>
      <c r="J504" s="317"/>
      <c r="K504" s="291" t="s">
        <v>2014</v>
      </c>
    </row>
    <row r="505" spans="1:11" ht="24" customHeight="1">
      <c r="A505" s="249">
        <v>8.48E-2</v>
      </c>
      <c r="B505" s="27">
        <v>1101625</v>
      </c>
      <c r="C505" s="315" t="s">
        <v>4590</v>
      </c>
      <c r="D505" s="316"/>
      <c r="E505" s="316"/>
      <c r="F505" s="316"/>
      <c r="G505" s="316"/>
      <c r="H505" s="316"/>
      <c r="I505" s="316"/>
      <c r="J505" s="317"/>
      <c r="K505" s="291" t="s">
        <v>2014</v>
      </c>
    </row>
    <row r="506" spans="1:11" ht="24" customHeight="1">
      <c r="A506" s="249">
        <v>8.6400000000000005E-2</v>
      </c>
      <c r="B506" s="27">
        <v>1101005</v>
      </c>
      <c r="C506" s="315" t="s">
        <v>4589</v>
      </c>
      <c r="D506" s="316"/>
      <c r="E506" s="316"/>
      <c r="F506" s="316"/>
      <c r="G506" s="316"/>
      <c r="H506" s="316"/>
      <c r="I506" s="316"/>
      <c r="J506" s="317"/>
      <c r="K506" s="291" t="s">
        <v>2014</v>
      </c>
    </row>
    <row r="507" spans="1:11" ht="24" customHeight="1">
      <c r="A507" s="249">
        <v>8.48E-2</v>
      </c>
      <c r="B507" s="27">
        <v>1100990</v>
      </c>
      <c r="C507" s="315" t="s">
        <v>4588</v>
      </c>
      <c r="D507" s="316"/>
      <c r="E507" s="316"/>
      <c r="F507" s="316"/>
      <c r="G507" s="316"/>
      <c r="H507" s="316"/>
      <c r="I507" s="316"/>
      <c r="J507" s="317"/>
      <c r="K507" s="291" t="s">
        <v>2014</v>
      </c>
    </row>
    <row r="508" spans="1:11">
      <c r="A508" s="249">
        <v>8.4199999999999997E-2</v>
      </c>
      <c r="B508" s="27">
        <v>1101659</v>
      </c>
      <c r="C508" s="315" t="s">
        <v>4593</v>
      </c>
      <c r="D508" s="316"/>
      <c r="E508" s="316"/>
      <c r="F508" s="316"/>
      <c r="G508" s="316"/>
      <c r="H508" s="316"/>
      <c r="I508" s="316"/>
      <c r="J508" s="317"/>
      <c r="K508" s="291" t="s">
        <v>2014</v>
      </c>
    </row>
    <row r="509" spans="1:11" ht="24" customHeight="1">
      <c r="A509" s="249">
        <v>8.7599999999999997E-2</v>
      </c>
      <c r="B509" s="27">
        <v>1101641</v>
      </c>
      <c r="C509" s="315" t="s">
        <v>4592</v>
      </c>
      <c r="D509" s="316"/>
      <c r="E509" s="316"/>
      <c r="F509" s="316"/>
      <c r="G509" s="316"/>
      <c r="H509" s="316"/>
      <c r="I509" s="316"/>
      <c r="J509" s="317"/>
      <c r="K509" s="291" t="s">
        <v>2014</v>
      </c>
    </row>
    <row r="510" spans="1:11">
      <c r="A510" s="249">
        <v>9.3100000000000002E-2</v>
      </c>
      <c r="B510" s="27">
        <v>92213</v>
      </c>
      <c r="C510" s="315" t="s">
        <v>3929</v>
      </c>
      <c r="D510" s="316"/>
      <c r="E510" s="316"/>
      <c r="F510" s="316"/>
      <c r="G510" s="316"/>
      <c r="H510" s="316"/>
      <c r="I510" s="316"/>
      <c r="J510" s="317"/>
      <c r="K510" s="291" t="s">
        <v>2014</v>
      </c>
    </row>
    <row r="511" spans="1:11" ht="21" customHeight="1">
      <c r="A511" s="249">
        <v>8.9099999999999999E-2</v>
      </c>
      <c r="B511" s="27">
        <v>92254</v>
      </c>
      <c r="C511" s="315" t="s">
        <v>3930</v>
      </c>
      <c r="D511" s="316"/>
      <c r="E511" s="316"/>
      <c r="F511" s="316"/>
      <c r="G511" s="316"/>
      <c r="H511" s="316"/>
      <c r="I511" s="316"/>
      <c r="J511" s="317"/>
      <c r="K511" s="291" t="s">
        <v>2014</v>
      </c>
    </row>
    <row r="512" spans="1:11" ht="10.5" customHeight="1">
      <c r="A512" s="249">
        <v>8.9599999999999999E-2</v>
      </c>
      <c r="B512" s="27">
        <v>92221</v>
      </c>
      <c r="C512" s="315" t="s">
        <v>3931</v>
      </c>
      <c r="D512" s="316"/>
      <c r="E512" s="316"/>
      <c r="F512" s="316"/>
      <c r="G512" s="316"/>
      <c r="H512" s="316"/>
      <c r="I512" s="316"/>
      <c r="J512" s="317"/>
      <c r="K512" s="291" t="s">
        <v>2014</v>
      </c>
    </row>
    <row r="513" spans="1:11" ht="10.5" customHeight="1">
      <c r="A513" s="249">
        <v>9.0700000000000003E-2</v>
      </c>
      <c r="B513" s="27">
        <v>92262</v>
      </c>
      <c r="C513" s="315" t="s">
        <v>3932</v>
      </c>
      <c r="D513" s="316"/>
      <c r="E513" s="316"/>
      <c r="F513" s="316"/>
      <c r="G513" s="316"/>
      <c r="H513" s="316"/>
      <c r="I513" s="316"/>
      <c r="J513" s="317"/>
      <c r="K513" s="291" t="s">
        <v>2014</v>
      </c>
    </row>
    <row r="514" spans="1:11" ht="21" customHeight="1">
      <c r="A514" s="249">
        <v>8.8400000000000006E-2</v>
      </c>
      <c r="B514" s="27">
        <v>92239</v>
      </c>
      <c r="C514" s="315" t="s">
        <v>3933</v>
      </c>
      <c r="D514" s="316"/>
      <c r="E514" s="316"/>
      <c r="F514" s="316"/>
      <c r="G514" s="316"/>
      <c r="H514" s="316"/>
      <c r="I514" s="316"/>
      <c r="J514" s="317"/>
      <c r="K514" s="291" t="s">
        <v>2014</v>
      </c>
    </row>
    <row r="515" spans="1:11" ht="21" customHeight="1">
      <c r="A515" s="249">
        <v>9.4100000000000003E-2</v>
      </c>
      <c r="B515" s="27">
        <v>92270</v>
      </c>
      <c r="C515" s="315" t="s">
        <v>3934</v>
      </c>
      <c r="D515" s="316"/>
      <c r="E515" s="316"/>
      <c r="F515" s="316"/>
      <c r="G515" s="316"/>
      <c r="H515" s="316"/>
      <c r="I515" s="316"/>
      <c r="J515" s="317"/>
      <c r="K515" s="291" t="s">
        <v>2014</v>
      </c>
    </row>
    <row r="516" spans="1:11" ht="21" customHeight="1">
      <c r="A516" s="249">
        <v>9.0499999999999997E-2</v>
      </c>
      <c r="B516" s="27">
        <v>92247</v>
      </c>
      <c r="C516" s="315" t="s">
        <v>3935</v>
      </c>
      <c r="D516" s="316"/>
      <c r="E516" s="316"/>
      <c r="F516" s="316"/>
      <c r="G516" s="316"/>
      <c r="H516" s="316"/>
      <c r="I516" s="316"/>
      <c r="J516" s="317"/>
      <c r="K516" s="291" t="s">
        <v>2014</v>
      </c>
    </row>
    <row r="517" spans="1:11" ht="21" customHeight="1">
      <c r="A517" s="249">
        <v>9.4399999999999998E-2</v>
      </c>
      <c r="B517" s="27">
        <v>141473</v>
      </c>
      <c r="C517" s="315" t="s">
        <v>3936</v>
      </c>
      <c r="D517" s="316"/>
      <c r="E517" s="316"/>
      <c r="F517" s="316"/>
      <c r="G517" s="316"/>
      <c r="H517" s="316"/>
      <c r="I517" s="316"/>
      <c r="J517" s="317"/>
      <c r="K517" s="291" t="s">
        <v>2014</v>
      </c>
    </row>
    <row r="518" spans="1:11" ht="21" customHeight="1">
      <c r="A518" s="249">
        <v>9.1600000000000001E-2</v>
      </c>
      <c r="B518" s="27">
        <v>92296</v>
      </c>
      <c r="C518" s="315" t="s">
        <v>3937</v>
      </c>
      <c r="D518" s="316"/>
      <c r="E518" s="316"/>
      <c r="F518" s="316"/>
      <c r="G518" s="316"/>
      <c r="H518" s="316"/>
      <c r="I518" s="316"/>
      <c r="J518" s="317"/>
      <c r="K518" s="291" t="s">
        <v>2014</v>
      </c>
    </row>
    <row r="519" spans="1:11" ht="21" customHeight="1">
      <c r="A519" s="249">
        <v>9.01E-2</v>
      </c>
      <c r="B519" s="27">
        <v>92304</v>
      </c>
      <c r="C519" s="315" t="s">
        <v>3938</v>
      </c>
      <c r="D519" s="316"/>
      <c r="E519" s="316"/>
      <c r="F519" s="316"/>
      <c r="G519" s="316"/>
      <c r="H519" s="316"/>
      <c r="I519" s="316"/>
      <c r="J519" s="317"/>
      <c r="K519" s="291" t="s">
        <v>2014</v>
      </c>
    </row>
    <row r="520" spans="1:11" ht="21" customHeight="1">
      <c r="A520" s="249">
        <v>9.0200000000000002E-2</v>
      </c>
      <c r="B520" s="27">
        <v>92833</v>
      </c>
      <c r="C520" s="315" t="s">
        <v>3939</v>
      </c>
      <c r="D520" s="316"/>
      <c r="E520" s="316"/>
      <c r="F520" s="316"/>
      <c r="G520" s="316"/>
      <c r="H520" s="316"/>
      <c r="I520" s="316"/>
      <c r="J520" s="317"/>
      <c r="K520" s="291" t="s">
        <v>2014</v>
      </c>
    </row>
    <row r="521" spans="1:11" ht="21" customHeight="1">
      <c r="A521" s="249">
        <v>9.1700000000000004E-2</v>
      </c>
      <c r="B521" s="27">
        <v>92312</v>
      </c>
      <c r="C521" s="315" t="s">
        <v>3940</v>
      </c>
      <c r="D521" s="316"/>
      <c r="E521" s="316"/>
      <c r="F521" s="316"/>
      <c r="G521" s="316"/>
      <c r="H521" s="316"/>
      <c r="I521" s="316"/>
      <c r="J521" s="317"/>
      <c r="K521" s="291" t="s">
        <v>2014</v>
      </c>
    </row>
    <row r="522" spans="1:11" ht="21" customHeight="1">
      <c r="A522" s="249">
        <v>9.2399999999999996E-2</v>
      </c>
      <c r="B522" s="27">
        <v>92320</v>
      </c>
      <c r="C522" s="315" t="s">
        <v>3941</v>
      </c>
      <c r="D522" s="316"/>
      <c r="E522" s="316"/>
      <c r="F522" s="316"/>
      <c r="G522" s="316"/>
      <c r="H522" s="316"/>
      <c r="I522" s="316"/>
      <c r="J522" s="317"/>
      <c r="K522" s="291" t="s">
        <v>2014</v>
      </c>
    </row>
    <row r="523" spans="1:11" ht="21" customHeight="1">
      <c r="A523" s="249">
        <v>9.06E-2</v>
      </c>
      <c r="B523" s="27">
        <v>129619</v>
      </c>
      <c r="C523" s="315" t="s">
        <v>3942</v>
      </c>
      <c r="D523" s="316"/>
      <c r="E523" s="316"/>
      <c r="F523" s="316"/>
      <c r="G523" s="316"/>
      <c r="H523" s="316"/>
      <c r="I523" s="316"/>
      <c r="J523" s="317"/>
      <c r="K523" s="291" t="s">
        <v>2014</v>
      </c>
    </row>
    <row r="524" spans="1:11" ht="21" customHeight="1">
      <c r="A524" s="249">
        <v>4.2000000000000003E-2</v>
      </c>
      <c r="B524" s="27">
        <v>44404</v>
      </c>
      <c r="C524" s="315" t="s">
        <v>3943</v>
      </c>
      <c r="D524" s="316"/>
      <c r="E524" s="316"/>
      <c r="F524" s="316"/>
      <c r="G524" s="316"/>
      <c r="H524" s="316"/>
      <c r="I524" s="316"/>
      <c r="J524" s="317"/>
      <c r="K524" s="291" t="s">
        <v>2014</v>
      </c>
    </row>
    <row r="525" spans="1:11" ht="21" customHeight="1">
      <c r="A525" s="249">
        <v>8.5500000000000007E-2</v>
      </c>
      <c r="B525" s="27">
        <v>157420</v>
      </c>
      <c r="C525" s="315" t="s">
        <v>3946</v>
      </c>
      <c r="D525" s="316"/>
      <c r="E525" s="316"/>
      <c r="F525" s="316"/>
      <c r="G525" s="316"/>
      <c r="H525" s="316"/>
      <c r="I525" s="316"/>
      <c r="J525" s="317"/>
      <c r="K525" s="291" t="s">
        <v>2014</v>
      </c>
    </row>
    <row r="526" spans="1:11" ht="21" customHeight="1">
      <c r="A526" s="249">
        <v>9.1499999999999998E-2</v>
      </c>
      <c r="B526" s="27">
        <v>157412</v>
      </c>
      <c r="C526" s="315" t="s">
        <v>3945</v>
      </c>
      <c r="D526" s="316"/>
      <c r="E526" s="316"/>
      <c r="F526" s="316"/>
      <c r="G526" s="316"/>
      <c r="H526" s="316"/>
      <c r="I526" s="316"/>
      <c r="J526" s="317"/>
      <c r="K526" s="291" t="s">
        <v>2014</v>
      </c>
    </row>
    <row r="527" spans="1:11" ht="21" customHeight="1">
      <c r="A527" s="249">
        <v>8.6999999999999994E-2</v>
      </c>
      <c r="B527" s="27">
        <v>148247</v>
      </c>
      <c r="C527" s="315" t="s">
        <v>3944</v>
      </c>
      <c r="D527" s="316"/>
      <c r="E527" s="316"/>
      <c r="F527" s="316"/>
      <c r="G527" s="316"/>
      <c r="H527" s="316"/>
      <c r="I527" s="316"/>
      <c r="J527" s="317"/>
      <c r="K527" s="291" t="s">
        <v>2014</v>
      </c>
    </row>
    <row r="528" spans="1:11" ht="12" customHeight="1">
      <c r="A528" s="249">
        <v>9.3899999999999997E-2</v>
      </c>
      <c r="B528" s="27">
        <v>92288</v>
      </c>
      <c r="C528" s="315" t="s">
        <v>3947</v>
      </c>
      <c r="D528" s="316"/>
      <c r="E528" s="316"/>
      <c r="F528" s="316"/>
      <c r="G528" s="316"/>
      <c r="H528" s="316"/>
      <c r="I528" s="316"/>
      <c r="J528" s="317"/>
      <c r="K528" s="291" t="s">
        <v>2014</v>
      </c>
    </row>
    <row r="529" spans="1:11" ht="12.75" customHeight="1" thickBot="1">
      <c r="A529" s="249">
        <v>0.1081</v>
      </c>
      <c r="B529" s="27">
        <v>9878</v>
      </c>
      <c r="C529" s="348" t="s">
        <v>3948</v>
      </c>
      <c r="D529" s="349"/>
      <c r="E529" s="349"/>
      <c r="F529" s="349"/>
      <c r="G529" s="349"/>
      <c r="H529" s="349"/>
      <c r="I529" s="349"/>
      <c r="J529" s="350"/>
      <c r="K529" s="291" t="s">
        <v>2014</v>
      </c>
    </row>
    <row r="530" spans="1:11" ht="12" customHeight="1">
      <c r="A530" s="249"/>
      <c r="B530" s="318" t="s">
        <v>3949</v>
      </c>
      <c r="C530" s="318" t="s">
        <v>3949</v>
      </c>
      <c r="D530" s="318"/>
      <c r="E530" s="318"/>
      <c r="F530" s="318"/>
      <c r="G530" s="318"/>
      <c r="H530" s="318"/>
      <c r="I530" s="318"/>
      <c r="J530" s="318"/>
      <c r="K530" s="319">
        <v>0</v>
      </c>
    </row>
    <row r="531" spans="1:11">
      <c r="A531" s="249">
        <v>8.8800000000000004E-2</v>
      </c>
      <c r="B531" s="27">
        <v>120840</v>
      </c>
      <c r="C531" s="315" t="s">
        <v>3953</v>
      </c>
      <c r="D531" s="316"/>
      <c r="E531" s="316"/>
      <c r="F531" s="316"/>
      <c r="G531" s="316"/>
      <c r="H531" s="316"/>
      <c r="I531" s="316"/>
      <c r="J531" s="317"/>
      <c r="K531" s="291" t="s">
        <v>2014</v>
      </c>
    </row>
    <row r="532" spans="1:11" ht="21" customHeight="1">
      <c r="A532" s="249">
        <v>9.1700000000000004E-2</v>
      </c>
      <c r="B532" s="27">
        <v>57232</v>
      </c>
      <c r="C532" s="315" t="s">
        <v>3951</v>
      </c>
      <c r="D532" s="316"/>
      <c r="E532" s="316"/>
      <c r="F532" s="316"/>
      <c r="G532" s="316"/>
      <c r="H532" s="316"/>
      <c r="I532" s="316"/>
      <c r="J532" s="317"/>
      <c r="K532" s="291" t="s">
        <v>2014</v>
      </c>
    </row>
    <row r="533" spans="1:11" ht="21" customHeight="1">
      <c r="A533" s="249">
        <v>9.2100000000000001E-2</v>
      </c>
      <c r="B533" s="27">
        <v>56408</v>
      </c>
      <c r="C533" s="315" t="s">
        <v>3950</v>
      </c>
      <c r="D533" s="316"/>
      <c r="E533" s="316"/>
      <c r="F533" s="316"/>
      <c r="G533" s="316"/>
      <c r="H533" s="316"/>
      <c r="I533" s="316"/>
      <c r="J533" s="317"/>
      <c r="K533" s="291" t="s">
        <v>2014</v>
      </c>
    </row>
    <row r="534" spans="1:11" ht="21" customHeight="1">
      <c r="A534" s="249">
        <v>9.0800000000000006E-2</v>
      </c>
      <c r="B534" s="27">
        <v>83444</v>
      </c>
      <c r="C534" s="315" t="s">
        <v>3952</v>
      </c>
      <c r="D534" s="316"/>
      <c r="E534" s="316"/>
      <c r="F534" s="316"/>
      <c r="G534" s="316"/>
      <c r="H534" s="316"/>
      <c r="I534" s="316"/>
      <c r="J534" s="317"/>
      <c r="K534" s="291" t="s">
        <v>2014</v>
      </c>
    </row>
    <row r="535" spans="1:11">
      <c r="A535" s="249">
        <v>0.11899999999999999</v>
      </c>
      <c r="B535" s="27">
        <v>5868</v>
      </c>
      <c r="C535" s="315" t="s">
        <v>4367</v>
      </c>
      <c r="D535" s="316"/>
      <c r="E535" s="316"/>
      <c r="F535" s="316"/>
      <c r="G535" s="316"/>
      <c r="H535" s="316"/>
      <c r="I535" s="316"/>
      <c r="J535" s="317"/>
      <c r="K535" s="291" t="s">
        <v>2014</v>
      </c>
    </row>
    <row r="536" spans="1:11">
      <c r="A536" s="249">
        <v>0.1111</v>
      </c>
      <c r="B536" s="27">
        <v>19869</v>
      </c>
      <c r="C536" s="315" t="s">
        <v>4370</v>
      </c>
      <c r="D536" s="316"/>
      <c r="E536" s="316"/>
      <c r="F536" s="316"/>
      <c r="G536" s="316"/>
      <c r="H536" s="316"/>
      <c r="I536" s="316"/>
      <c r="J536" s="317"/>
      <c r="K536" s="291" t="s">
        <v>2014</v>
      </c>
    </row>
    <row r="537" spans="1:11" ht="12" customHeight="1">
      <c r="A537" s="249">
        <v>9.2700000000000005E-2</v>
      </c>
      <c r="B537" s="27">
        <v>187740</v>
      </c>
      <c r="C537" s="315" t="s">
        <v>3954</v>
      </c>
      <c r="D537" s="316"/>
      <c r="E537" s="316"/>
      <c r="F537" s="316"/>
      <c r="G537" s="316"/>
      <c r="H537" s="316"/>
      <c r="I537" s="316"/>
      <c r="J537" s="317"/>
      <c r="K537" s="291" t="s">
        <v>2014</v>
      </c>
    </row>
    <row r="538" spans="1:11">
      <c r="A538" s="249">
        <v>9.1600000000000001E-2</v>
      </c>
      <c r="B538" s="27">
        <v>14639</v>
      </c>
      <c r="C538" s="315" t="s">
        <v>3955</v>
      </c>
      <c r="D538" s="316"/>
      <c r="E538" s="316"/>
      <c r="F538" s="316"/>
      <c r="G538" s="316"/>
      <c r="H538" s="316"/>
      <c r="I538" s="316"/>
      <c r="J538" s="317"/>
      <c r="K538" s="291" t="s">
        <v>2014</v>
      </c>
    </row>
    <row r="539" spans="1:11">
      <c r="A539" s="249">
        <v>9.1700000000000004E-2</v>
      </c>
      <c r="B539" s="27">
        <v>14647</v>
      </c>
      <c r="C539" s="315" t="s">
        <v>3956</v>
      </c>
      <c r="D539" s="316"/>
      <c r="E539" s="316"/>
      <c r="F539" s="316"/>
      <c r="G539" s="316"/>
      <c r="H539" s="316"/>
      <c r="I539" s="316"/>
      <c r="J539" s="317"/>
      <c r="K539" s="291" t="s">
        <v>2014</v>
      </c>
    </row>
    <row r="540" spans="1:11">
      <c r="A540" s="249">
        <v>9.1200000000000003E-2</v>
      </c>
      <c r="B540" s="27">
        <v>14654</v>
      </c>
      <c r="C540" s="315" t="s">
        <v>3957</v>
      </c>
      <c r="D540" s="316"/>
      <c r="E540" s="316"/>
      <c r="F540" s="316"/>
      <c r="G540" s="316"/>
      <c r="H540" s="316"/>
      <c r="I540" s="316"/>
      <c r="J540" s="317"/>
      <c r="K540" s="291" t="s">
        <v>2014</v>
      </c>
    </row>
    <row r="541" spans="1:11">
      <c r="A541" s="249">
        <v>9.1200000000000003E-2</v>
      </c>
      <c r="B541" s="27">
        <v>16782</v>
      </c>
      <c r="C541" s="315" t="s">
        <v>3958</v>
      </c>
      <c r="D541" s="316"/>
      <c r="E541" s="316"/>
      <c r="F541" s="316"/>
      <c r="G541" s="316"/>
      <c r="H541" s="316"/>
      <c r="I541" s="316"/>
      <c r="J541" s="317"/>
      <c r="K541" s="291" t="s">
        <v>2014</v>
      </c>
    </row>
    <row r="542" spans="1:11">
      <c r="A542" s="249">
        <v>9.0800000000000006E-2</v>
      </c>
      <c r="B542" s="27">
        <v>199257</v>
      </c>
      <c r="C542" s="315" t="s">
        <v>3959</v>
      </c>
      <c r="D542" s="316"/>
      <c r="E542" s="316"/>
      <c r="F542" s="316"/>
      <c r="G542" s="316"/>
      <c r="H542" s="316"/>
      <c r="I542" s="316"/>
      <c r="J542" s="317"/>
      <c r="K542" s="291" t="s">
        <v>2014</v>
      </c>
    </row>
    <row r="543" spans="1:11">
      <c r="A543" s="249">
        <v>9.0899999999999995E-2</v>
      </c>
      <c r="B543" s="27">
        <v>199273</v>
      </c>
      <c r="C543" s="315" t="s">
        <v>3960</v>
      </c>
      <c r="D543" s="316"/>
      <c r="E543" s="316"/>
      <c r="F543" s="316"/>
      <c r="G543" s="316"/>
      <c r="H543" s="316"/>
      <c r="I543" s="316"/>
      <c r="J543" s="317"/>
      <c r="K543" s="291" t="s">
        <v>2014</v>
      </c>
    </row>
    <row r="544" spans="1:11">
      <c r="A544" s="249">
        <v>9.1399999999999995E-2</v>
      </c>
      <c r="B544" s="27">
        <v>177725</v>
      </c>
      <c r="C544" s="315" t="s">
        <v>3961</v>
      </c>
      <c r="D544" s="316"/>
      <c r="E544" s="316"/>
      <c r="F544" s="316"/>
      <c r="G544" s="316"/>
      <c r="H544" s="316"/>
      <c r="I544" s="316"/>
      <c r="J544" s="317"/>
      <c r="K544" s="291" t="s">
        <v>2014</v>
      </c>
    </row>
    <row r="545" spans="1:11">
      <c r="A545" s="249">
        <v>9.11E-2</v>
      </c>
      <c r="B545" s="27">
        <v>177733</v>
      </c>
      <c r="C545" s="315" t="s">
        <v>3962</v>
      </c>
      <c r="D545" s="316"/>
      <c r="E545" s="316"/>
      <c r="F545" s="316"/>
      <c r="G545" s="316"/>
      <c r="H545" s="316"/>
      <c r="I545" s="316"/>
      <c r="J545" s="317"/>
      <c r="K545" s="291" t="s">
        <v>2014</v>
      </c>
    </row>
    <row r="546" spans="1:11">
      <c r="A546" s="249">
        <v>9.06E-2</v>
      </c>
      <c r="B546" s="27">
        <v>177766</v>
      </c>
      <c r="C546" s="315" t="s">
        <v>3963</v>
      </c>
      <c r="D546" s="316"/>
      <c r="E546" s="316"/>
      <c r="F546" s="316"/>
      <c r="G546" s="316"/>
      <c r="H546" s="316"/>
      <c r="I546" s="316"/>
      <c r="J546" s="317"/>
      <c r="K546" s="291" t="s">
        <v>2014</v>
      </c>
    </row>
    <row r="547" spans="1:11">
      <c r="A547" s="249">
        <v>9.06E-2</v>
      </c>
      <c r="B547" s="27">
        <v>177774</v>
      </c>
      <c r="C547" s="315" t="s">
        <v>3964</v>
      </c>
      <c r="D547" s="316"/>
      <c r="E547" s="316"/>
      <c r="F547" s="316"/>
      <c r="G547" s="316"/>
      <c r="H547" s="316"/>
      <c r="I547" s="316"/>
      <c r="J547" s="317"/>
      <c r="K547" s="291" t="s">
        <v>2014</v>
      </c>
    </row>
    <row r="548" spans="1:11">
      <c r="A548" s="249">
        <v>9.11E-2</v>
      </c>
      <c r="B548" s="27">
        <v>177808</v>
      </c>
      <c r="C548" s="315" t="s">
        <v>4876</v>
      </c>
      <c r="D548" s="316"/>
      <c r="E548" s="316"/>
      <c r="F548" s="316"/>
      <c r="G548" s="316"/>
      <c r="H548" s="316"/>
      <c r="I548" s="316"/>
      <c r="J548" s="317"/>
      <c r="K548" s="291" t="s">
        <v>2014</v>
      </c>
    </row>
    <row r="549" spans="1:11">
      <c r="A549" s="249">
        <v>9.11E-2</v>
      </c>
      <c r="B549" s="27">
        <v>177857</v>
      </c>
      <c r="C549" s="315" t="s">
        <v>3965</v>
      </c>
      <c r="D549" s="316"/>
      <c r="E549" s="316"/>
      <c r="F549" s="316"/>
      <c r="G549" s="316"/>
      <c r="H549" s="316"/>
      <c r="I549" s="316"/>
      <c r="J549" s="317"/>
      <c r="K549" s="291" t="s">
        <v>2014</v>
      </c>
    </row>
    <row r="550" spans="1:11">
      <c r="A550" s="249">
        <v>9.1600000000000001E-2</v>
      </c>
      <c r="B550" s="27">
        <v>177873</v>
      </c>
      <c r="C550" s="315" t="s">
        <v>3966</v>
      </c>
      <c r="D550" s="316"/>
      <c r="E550" s="316"/>
      <c r="F550" s="316"/>
      <c r="G550" s="316"/>
      <c r="H550" s="316"/>
      <c r="I550" s="316"/>
      <c r="J550" s="317"/>
      <c r="K550" s="291" t="s">
        <v>2014</v>
      </c>
    </row>
    <row r="551" spans="1:11">
      <c r="A551" s="249">
        <v>9.1399999999999995E-2</v>
      </c>
      <c r="B551" s="27">
        <v>61507</v>
      </c>
      <c r="C551" s="315" t="s">
        <v>3967</v>
      </c>
      <c r="D551" s="316"/>
      <c r="E551" s="316"/>
      <c r="F551" s="316"/>
      <c r="G551" s="316"/>
      <c r="H551" s="316"/>
      <c r="I551" s="316"/>
      <c r="J551" s="317"/>
      <c r="K551" s="291" t="s">
        <v>2014</v>
      </c>
    </row>
    <row r="552" spans="1:11">
      <c r="A552" s="249">
        <v>9.0999999999999998E-2</v>
      </c>
      <c r="B552" s="27">
        <v>61515</v>
      </c>
      <c r="C552" s="315" t="s">
        <v>3968</v>
      </c>
      <c r="D552" s="316"/>
      <c r="E552" s="316"/>
      <c r="F552" s="316"/>
      <c r="G552" s="316"/>
      <c r="H552" s="316"/>
      <c r="I552" s="316"/>
      <c r="J552" s="317"/>
      <c r="K552" s="291" t="s">
        <v>2014</v>
      </c>
    </row>
    <row r="553" spans="1:11" ht="21" customHeight="1">
      <c r="A553" s="249">
        <v>9.1800000000000007E-2</v>
      </c>
      <c r="B553" s="27">
        <v>63974</v>
      </c>
      <c r="C553" s="315" t="s">
        <v>3969</v>
      </c>
      <c r="D553" s="316"/>
      <c r="E553" s="316"/>
      <c r="F553" s="316"/>
      <c r="G553" s="316"/>
      <c r="H553" s="316"/>
      <c r="I553" s="316"/>
      <c r="J553" s="317"/>
      <c r="K553" s="291" t="s">
        <v>2014</v>
      </c>
    </row>
    <row r="554" spans="1:11" ht="12" customHeight="1">
      <c r="A554" s="249">
        <v>9.1800000000000007E-2</v>
      </c>
      <c r="B554" s="27">
        <v>81661</v>
      </c>
      <c r="C554" s="315" t="s">
        <v>707</v>
      </c>
      <c r="D554" s="316"/>
      <c r="E554" s="316"/>
      <c r="F554" s="316"/>
      <c r="G554" s="316"/>
      <c r="H554" s="316"/>
      <c r="I554" s="316"/>
      <c r="J554" s="317"/>
      <c r="K554" s="291" t="s">
        <v>2014</v>
      </c>
    </row>
    <row r="555" spans="1:11">
      <c r="A555" s="249">
        <v>0.1128</v>
      </c>
      <c r="B555" s="27">
        <v>16477</v>
      </c>
      <c r="C555" s="315" t="s">
        <v>3972</v>
      </c>
      <c r="D555" s="316"/>
      <c r="E555" s="316"/>
      <c r="F555" s="316"/>
      <c r="G555" s="316"/>
      <c r="H555" s="316"/>
      <c r="I555" s="316"/>
      <c r="J555" s="317"/>
      <c r="K555" s="291" t="s">
        <v>2014</v>
      </c>
    </row>
    <row r="556" spans="1:11" ht="12" customHeight="1">
      <c r="A556" s="249">
        <v>8.5599999999999996E-2</v>
      </c>
      <c r="B556" s="27">
        <v>38166</v>
      </c>
      <c r="C556" s="315" t="s">
        <v>3975</v>
      </c>
      <c r="D556" s="316"/>
      <c r="E556" s="316"/>
      <c r="F556" s="316"/>
      <c r="G556" s="316"/>
      <c r="H556" s="316"/>
      <c r="I556" s="316"/>
      <c r="J556" s="317"/>
      <c r="K556" s="291" t="s">
        <v>2014</v>
      </c>
    </row>
    <row r="557" spans="1:11">
      <c r="A557" s="249">
        <v>8.9399999999999993E-2</v>
      </c>
      <c r="B557" s="27">
        <v>17335</v>
      </c>
      <c r="C557" s="315" t="s">
        <v>3973</v>
      </c>
      <c r="D557" s="316"/>
      <c r="E557" s="316"/>
      <c r="F557" s="316"/>
      <c r="G557" s="316"/>
      <c r="H557" s="316"/>
      <c r="I557" s="316"/>
      <c r="J557" s="317"/>
      <c r="K557" s="291" t="s">
        <v>2014</v>
      </c>
    </row>
    <row r="558" spans="1:11">
      <c r="A558" s="249">
        <v>8.8900000000000007E-2</v>
      </c>
      <c r="B558" s="27">
        <v>38141</v>
      </c>
      <c r="C558" s="315" t="s">
        <v>3974</v>
      </c>
      <c r="D558" s="316"/>
      <c r="E558" s="316"/>
      <c r="F558" s="316"/>
      <c r="G558" s="316"/>
      <c r="H558" s="316"/>
      <c r="I558" s="316"/>
      <c r="J558" s="317"/>
      <c r="K558" s="291" t="s">
        <v>2014</v>
      </c>
    </row>
    <row r="559" spans="1:11">
      <c r="A559" s="249">
        <v>0.124</v>
      </c>
      <c r="B559" s="27">
        <v>21444</v>
      </c>
      <c r="C559" s="315" t="s">
        <v>4507</v>
      </c>
      <c r="D559" s="316"/>
      <c r="E559" s="316"/>
      <c r="F559" s="316"/>
      <c r="G559" s="316"/>
      <c r="H559" s="316"/>
      <c r="I559" s="316"/>
      <c r="J559" s="317"/>
      <c r="K559" s="291" t="s">
        <v>2014</v>
      </c>
    </row>
    <row r="560" spans="1:11">
      <c r="A560" s="249">
        <v>9.0899999999999995E-2</v>
      </c>
      <c r="B560" s="27">
        <v>15156</v>
      </c>
      <c r="C560" s="315" t="s">
        <v>3976</v>
      </c>
      <c r="D560" s="316"/>
      <c r="E560" s="316"/>
      <c r="F560" s="316"/>
      <c r="G560" s="316"/>
      <c r="H560" s="316"/>
      <c r="I560" s="316"/>
      <c r="J560" s="317"/>
      <c r="K560" s="291" t="s">
        <v>2014</v>
      </c>
    </row>
    <row r="561" spans="1:11">
      <c r="A561" s="249">
        <v>0.1111</v>
      </c>
      <c r="B561" s="27">
        <v>133306</v>
      </c>
      <c r="C561" s="315" t="s">
        <v>4448</v>
      </c>
      <c r="D561" s="316"/>
      <c r="E561" s="316"/>
      <c r="F561" s="316"/>
      <c r="G561" s="316"/>
      <c r="H561" s="316"/>
      <c r="I561" s="316"/>
      <c r="J561" s="317"/>
      <c r="K561" s="291" t="s">
        <v>2014</v>
      </c>
    </row>
    <row r="562" spans="1:11">
      <c r="A562" s="249">
        <v>9.2299999999999993E-2</v>
      </c>
      <c r="B562" s="27">
        <v>15180</v>
      </c>
      <c r="C562" s="315" t="s">
        <v>3977</v>
      </c>
      <c r="D562" s="316"/>
      <c r="E562" s="316"/>
      <c r="F562" s="316"/>
      <c r="G562" s="316"/>
      <c r="H562" s="316"/>
      <c r="I562" s="316"/>
      <c r="J562" s="317"/>
      <c r="K562" s="291" t="s">
        <v>2014</v>
      </c>
    </row>
    <row r="563" spans="1:11">
      <c r="A563" s="249">
        <v>9.5200000000000007E-2</v>
      </c>
      <c r="B563" s="27">
        <v>77586</v>
      </c>
      <c r="C563" s="315" t="s">
        <v>4673</v>
      </c>
      <c r="D563" s="316"/>
      <c r="E563" s="316"/>
      <c r="F563" s="316"/>
      <c r="G563" s="316"/>
      <c r="H563" s="316"/>
      <c r="I563" s="316"/>
      <c r="J563" s="317"/>
      <c r="K563" s="291" t="s">
        <v>2014</v>
      </c>
    </row>
    <row r="564" spans="1:11">
      <c r="A564" s="249">
        <v>7.8100000000000003E-2</v>
      </c>
      <c r="B564" s="27">
        <v>15214</v>
      </c>
      <c r="C564" s="315" t="s">
        <v>3978</v>
      </c>
      <c r="D564" s="316"/>
      <c r="E564" s="316"/>
      <c r="F564" s="316"/>
      <c r="G564" s="316"/>
      <c r="H564" s="316"/>
      <c r="I564" s="316"/>
      <c r="J564" s="317"/>
      <c r="K564" s="291" t="s">
        <v>2014</v>
      </c>
    </row>
    <row r="565" spans="1:11">
      <c r="A565" s="249">
        <v>8.8200000000000001E-2</v>
      </c>
      <c r="B565" s="27">
        <v>26047</v>
      </c>
      <c r="C565" s="315" t="s">
        <v>4447</v>
      </c>
      <c r="D565" s="316"/>
      <c r="E565" s="316"/>
      <c r="F565" s="316"/>
      <c r="G565" s="316"/>
      <c r="H565" s="316"/>
      <c r="I565" s="316"/>
      <c r="J565" s="317"/>
      <c r="K565" s="291" t="s">
        <v>2014</v>
      </c>
    </row>
    <row r="566" spans="1:11">
      <c r="A566" s="249">
        <v>8.8099999999999998E-2</v>
      </c>
      <c r="B566" s="27">
        <v>9795</v>
      </c>
      <c r="C566" s="315" t="s">
        <v>3979</v>
      </c>
      <c r="D566" s="316"/>
      <c r="E566" s="316"/>
      <c r="F566" s="316"/>
      <c r="G566" s="316"/>
      <c r="H566" s="316"/>
      <c r="I566" s="316"/>
      <c r="J566" s="317"/>
      <c r="K566" s="291" t="s">
        <v>2014</v>
      </c>
    </row>
    <row r="567" spans="1:11">
      <c r="A567" s="249">
        <v>9.06E-2</v>
      </c>
      <c r="B567" s="27">
        <v>12658</v>
      </c>
      <c r="C567" s="315" t="s">
        <v>3981</v>
      </c>
      <c r="D567" s="316"/>
      <c r="E567" s="316"/>
      <c r="F567" s="316"/>
      <c r="G567" s="316"/>
      <c r="H567" s="316"/>
      <c r="I567" s="316"/>
      <c r="J567" s="317"/>
      <c r="K567" s="291" t="s">
        <v>2014</v>
      </c>
    </row>
    <row r="568" spans="1:11">
      <c r="A568" s="249">
        <v>8.6400000000000005E-2</v>
      </c>
      <c r="B568" s="27">
        <v>11072</v>
      </c>
      <c r="C568" s="315" t="s">
        <v>3980</v>
      </c>
      <c r="D568" s="316"/>
      <c r="E568" s="316"/>
      <c r="F568" s="316"/>
      <c r="G568" s="316"/>
      <c r="H568" s="316"/>
      <c r="I568" s="316"/>
      <c r="J568" s="317"/>
      <c r="K568" s="291" t="s">
        <v>2014</v>
      </c>
    </row>
    <row r="569" spans="1:11">
      <c r="A569" s="249">
        <v>0.1071</v>
      </c>
      <c r="B569" s="27">
        <v>41806</v>
      </c>
      <c r="C569" s="315" t="s">
        <v>4521</v>
      </c>
      <c r="D569" s="316"/>
      <c r="E569" s="316"/>
      <c r="F569" s="316"/>
      <c r="G569" s="316"/>
      <c r="H569" s="316"/>
      <c r="I569" s="316"/>
      <c r="J569" s="317"/>
      <c r="K569" s="291" t="s">
        <v>2014</v>
      </c>
    </row>
    <row r="570" spans="1:11">
      <c r="A570" s="249">
        <v>9.5699999999999993E-2</v>
      </c>
      <c r="B570" s="27">
        <v>12740</v>
      </c>
      <c r="C570" s="315" t="s">
        <v>3982</v>
      </c>
      <c r="D570" s="316"/>
      <c r="E570" s="316"/>
      <c r="F570" s="316"/>
      <c r="G570" s="316"/>
      <c r="H570" s="316"/>
      <c r="I570" s="316"/>
      <c r="J570" s="317"/>
      <c r="K570" s="291" t="s">
        <v>2014</v>
      </c>
    </row>
    <row r="571" spans="1:11" ht="21" customHeight="1">
      <c r="A571" s="249">
        <v>9.11E-2</v>
      </c>
      <c r="B571" s="27">
        <v>14555</v>
      </c>
      <c r="C571" s="315" t="s">
        <v>3983</v>
      </c>
      <c r="D571" s="316"/>
      <c r="E571" s="316"/>
      <c r="F571" s="316"/>
      <c r="G571" s="316"/>
      <c r="H571" s="316"/>
      <c r="I571" s="316"/>
      <c r="J571" s="317"/>
      <c r="K571" s="291" t="s">
        <v>2014</v>
      </c>
    </row>
    <row r="572" spans="1:11" ht="21" customHeight="1">
      <c r="A572" s="249">
        <v>9.0899999999999995E-2</v>
      </c>
      <c r="B572" s="27">
        <v>34389</v>
      </c>
      <c r="C572" s="315" t="s">
        <v>3984</v>
      </c>
      <c r="D572" s="316"/>
      <c r="E572" s="316"/>
      <c r="F572" s="316"/>
      <c r="G572" s="316"/>
      <c r="H572" s="316"/>
      <c r="I572" s="316"/>
      <c r="J572" s="317"/>
      <c r="K572" s="291" t="s">
        <v>2014</v>
      </c>
    </row>
    <row r="573" spans="1:11">
      <c r="A573" s="249">
        <v>8.9899999999999994E-2</v>
      </c>
      <c r="B573" s="27">
        <v>145581</v>
      </c>
      <c r="C573" s="315" t="s">
        <v>3989</v>
      </c>
      <c r="D573" s="316"/>
      <c r="E573" s="316"/>
      <c r="F573" s="316"/>
      <c r="G573" s="316"/>
      <c r="H573" s="316"/>
      <c r="I573" s="316"/>
      <c r="J573" s="317"/>
      <c r="K573" s="291" t="s">
        <v>2014</v>
      </c>
    </row>
    <row r="574" spans="1:11">
      <c r="A574" s="249">
        <v>9.1399999999999995E-2</v>
      </c>
      <c r="B574" s="27">
        <v>192518</v>
      </c>
      <c r="C574" s="315" t="s">
        <v>3990</v>
      </c>
      <c r="D574" s="316"/>
      <c r="E574" s="316"/>
      <c r="F574" s="316"/>
      <c r="G574" s="316"/>
      <c r="H574" s="316"/>
      <c r="I574" s="316"/>
      <c r="J574" s="317"/>
      <c r="K574" s="291" t="s">
        <v>2014</v>
      </c>
    </row>
    <row r="575" spans="1:11">
      <c r="A575" s="249">
        <v>9.2399999999999996E-2</v>
      </c>
      <c r="B575" s="27">
        <v>202564</v>
      </c>
      <c r="C575" s="315" t="s">
        <v>3991</v>
      </c>
      <c r="D575" s="316"/>
      <c r="E575" s="316"/>
      <c r="F575" s="316"/>
      <c r="G575" s="316"/>
      <c r="H575" s="316"/>
      <c r="I575" s="316"/>
      <c r="J575" s="317"/>
      <c r="K575" s="291" t="s">
        <v>2014</v>
      </c>
    </row>
    <row r="576" spans="1:11">
      <c r="A576" s="249">
        <v>9.1300000000000006E-2</v>
      </c>
      <c r="B576" s="27">
        <v>38257</v>
      </c>
      <c r="C576" s="315" t="s">
        <v>3988</v>
      </c>
      <c r="D576" s="316"/>
      <c r="E576" s="316"/>
      <c r="F576" s="316"/>
      <c r="G576" s="316"/>
      <c r="H576" s="316"/>
      <c r="I576" s="316"/>
      <c r="J576" s="317"/>
      <c r="K576" s="291" t="s">
        <v>2014</v>
      </c>
    </row>
    <row r="577" spans="1:11" ht="12.5" customHeight="1">
      <c r="A577" s="249">
        <v>8.8999999999999996E-2</v>
      </c>
      <c r="B577" s="27">
        <v>1006411</v>
      </c>
      <c r="C577" s="315" t="s">
        <v>4491</v>
      </c>
      <c r="D577" s="316"/>
      <c r="E577" s="316"/>
      <c r="F577" s="316"/>
      <c r="G577" s="316"/>
      <c r="H577" s="316"/>
      <c r="I577" s="316"/>
      <c r="J577" s="317"/>
      <c r="K577" s="291" t="s">
        <v>2014</v>
      </c>
    </row>
    <row r="578" spans="1:11" ht="12.5" customHeight="1">
      <c r="A578" s="249">
        <v>9.2799999999999994E-2</v>
      </c>
      <c r="B578" s="27">
        <v>217489</v>
      </c>
      <c r="C578" s="315" t="s">
        <v>3986</v>
      </c>
      <c r="D578" s="316"/>
      <c r="E578" s="316"/>
      <c r="F578" s="316"/>
      <c r="G578" s="316"/>
      <c r="H578" s="316"/>
      <c r="I578" s="316"/>
      <c r="J578" s="317"/>
      <c r="K578" s="291" t="s">
        <v>2014</v>
      </c>
    </row>
    <row r="579" spans="1:11" ht="12.5" customHeight="1">
      <c r="A579" s="249">
        <v>8.9899999999999994E-2</v>
      </c>
      <c r="B579" s="27">
        <v>223008</v>
      </c>
      <c r="C579" s="315" t="s">
        <v>3987</v>
      </c>
      <c r="D579" s="316"/>
      <c r="E579" s="316"/>
      <c r="F579" s="316"/>
      <c r="G579" s="316"/>
      <c r="H579" s="316"/>
      <c r="I579" s="316"/>
      <c r="J579" s="317"/>
      <c r="K579" s="291" t="s">
        <v>2014</v>
      </c>
    </row>
    <row r="580" spans="1:11" ht="12.5" customHeight="1">
      <c r="A580" s="249">
        <v>9.1800000000000007E-2</v>
      </c>
      <c r="B580" s="27">
        <v>82198</v>
      </c>
      <c r="C580" s="315" t="s">
        <v>3985</v>
      </c>
      <c r="D580" s="316"/>
      <c r="E580" s="316"/>
      <c r="F580" s="316"/>
      <c r="G580" s="316"/>
      <c r="H580" s="316"/>
      <c r="I580" s="316"/>
      <c r="J580" s="317"/>
      <c r="K580" s="291" t="s">
        <v>2014</v>
      </c>
    </row>
    <row r="581" spans="1:11" ht="12.5" thickBot="1">
      <c r="A581" s="249">
        <v>0.1115</v>
      </c>
      <c r="B581" s="27">
        <v>60095</v>
      </c>
      <c r="C581" s="315" t="s">
        <v>3992</v>
      </c>
      <c r="D581" s="316"/>
      <c r="E581" s="316"/>
      <c r="F581" s="316"/>
      <c r="G581" s="316"/>
      <c r="H581" s="316"/>
      <c r="I581" s="316"/>
      <c r="J581" s="317"/>
      <c r="K581" s="291" t="s">
        <v>2014</v>
      </c>
    </row>
    <row r="582" spans="1:11" ht="12" customHeight="1" thickBot="1">
      <c r="A582" s="249"/>
      <c r="B582" s="318" t="s">
        <v>4018</v>
      </c>
      <c r="C582" s="318" t="s">
        <v>4018</v>
      </c>
      <c r="D582" s="318"/>
      <c r="E582" s="318"/>
      <c r="F582" s="318"/>
      <c r="G582" s="318"/>
      <c r="H582" s="318"/>
      <c r="I582" s="318"/>
      <c r="J582" s="318"/>
      <c r="K582" s="319">
        <v>0</v>
      </c>
    </row>
    <row r="583" spans="1:11" ht="12" customHeight="1">
      <c r="A583" s="249"/>
      <c r="B583" s="318" t="s">
        <v>709</v>
      </c>
      <c r="C583" s="318"/>
      <c r="D583" s="318"/>
      <c r="E583" s="318"/>
      <c r="F583" s="318"/>
      <c r="G583" s="318"/>
      <c r="H583" s="318"/>
      <c r="I583" s="318"/>
      <c r="J583" s="318"/>
      <c r="K583" s="319"/>
    </row>
    <row r="584" spans="1:11" ht="12" customHeight="1">
      <c r="A584" s="249">
        <v>0.1125</v>
      </c>
      <c r="B584" s="27">
        <v>1047522</v>
      </c>
      <c r="C584" s="315" t="s">
        <v>4861</v>
      </c>
      <c r="D584" s="316"/>
      <c r="E584" s="316"/>
      <c r="F584" s="316"/>
      <c r="G584" s="316"/>
      <c r="H584" s="316"/>
      <c r="I584" s="316"/>
      <c r="J584" s="317"/>
      <c r="K584" s="291" t="s">
        <v>2014</v>
      </c>
    </row>
    <row r="585" spans="1:11" ht="12" customHeight="1">
      <c r="A585" s="249">
        <v>0.114</v>
      </c>
      <c r="B585" s="27">
        <v>1092973</v>
      </c>
      <c r="C585" s="315" t="s">
        <v>4019</v>
      </c>
      <c r="D585" s="316"/>
      <c r="E585" s="316"/>
      <c r="F585" s="316"/>
      <c r="G585" s="316"/>
      <c r="H585" s="316"/>
      <c r="I585" s="316"/>
      <c r="J585" s="317"/>
      <c r="K585" s="291" t="s">
        <v>2014</v>
      </c>
    </row>
    <row r="586" spans="1:11">
      <c r="A586" s="249">
        <v>0.1111</v>
      </c>
      <c r="B586" s="27">
        <v>1092981</v>
      </c>
      <c r="C586" s="315" t="s">
        <v>4020</v>
      </c>
      <c r="D586" s="316"/>
      <c r="E586" s="316"/>
      <c r="F586" s="316"/>
      <c r="G586" s="316"/>
      <c r="H586" s="316"/>
      <c r="I586" s="316"/>
      <c r="J586" s="317"/>
      <c r="K586" s="291" t="s">
        <v>2014</v>
      </c>
    </row>
    <row r="587" spans="1:11">
      <c r="A587" s="249">
        <v>0.10539999999999999</v>
      </c>
      <c r="B587" s="27">
        <v>1092999</v>
      </c>
      <c r="C587" s="315" t="s">
        <v>4021</v>
      </c>
      <c r="D587" s="316"/>
      <c r="E587" s="316"/>
      <c r="F587" s="316"/>
      <c r="G587" s="316"/>
      <c r="H587" s="316"/>
      <c r="I587" s="316"/>
      <c r="J587" s="317"/>
      <c r="K587" s="291" t="s">
        <v>2014</v>
      </c>
    </row>
    <row r="588" spans="1:11">
      <c r="A588" s="249">
        <v>0.1065</v>
      </c>
      <c r="B588" s="27">
        <v>1093004</v>
      </c>
      <c r="C588" s="315" t="s">
        <v>4022</v>
      </c>
      <c r="D588" s="316"/>
      <c r="E588" s="316"/>
      <c r="F588" s="316"/>
      <c r="G588" s="316"/>
      <c r="H588" s="316"/>
      <c r="I588" s="316"/>
      <c r="J588" s="317"/>
      <c r="K588" s="291" t="s">
        <v>2014</v>
      </c>
    </row>
    <row r="589" spans="1:11">
      <c r="A589" s="249">
        <v>0.12</v>
      </c>
      <c r="B589" s="27">
        <v>1093012</v>
      </c>
      <c r="C589" s="315" t="s">
        <v>4023</v>
      </c>
      <c r="D589" s="316"/>
      <c r="E589" s="316"/>
      <c r="F589" s="316"/>
      <c r="G589" s="316"/>
      <c r="H589" s="316"/>
      <c r="I589" s="316"/>
      <c r="J589" s="317"/>
      <c r="K589" s="291" t="s">
        <v>2014</v>
      </c>
    </row>
    <row r="590" spans="1:11">
      <c r="A590" s="249">
        <v>0.11700000000000001</v>
      </c>
      <c r="B590" s="27">
        <v>1093020</v>
      </c>
      <c r="C590" s="315" t="s">
        <v>4024</v>
      </c>
      <c r="D590" s="316"/>
      <c r="E590" s="316"/>
      <c r="F590" s="316"/>
      <c r="G590" s="316"/>
      <c r="H590" s="316"/>
      <c r="I590" s="316"/>
      <c r="J590" s="317"/>
      <c r="K590" s="291" t="s">
        <v>2014</v>
      </c>
    </row>
    <row r="591" spans="1:11" ht="12" customHeight="1">
      <c r="A591" s="249">
        <v>0.1217</v>
      </c>
      <c r="B591" s="27">
        <v>109</v>
      </c>
      <c r="C591" s="315" t="s">
        <v>4025</v>
      </c>
      <c r="D591" s="316"/>
      <c r="E591" s="316"/>
      <c r="F591" s="316"/>
      <c r="G591" s="316"/>
      <c r="H591" s="316"/>
      <c r="I591" s="316"/>
      <c r="J591" s="317"/>
      <c r="K591" s="291" t="s">
        <v>2014</v>
      </c>
    </row>
    <row r="592" spans="1:11">
      <c r="A592" s="249">
        <v>5.4199999999999998E-2</v>
      </c>
      <c r="B592" s="27">
        <v>95091</v>
      </c>
      <c r="C592" s="315" t="s">
        <v>4026</v>
      </c>
      <c r="D592" s="316"/>
      <c r="E592" s="316"/>
      <c r="F592" s="316"/>
      <c r="G592" s="316"/>
      <c r="H592" s="316"/>
      <c r="I592" s="316"/>
      <c r="J592" s="317"/>
      <c r="K592" s="291" t="s">
        <v>2014</v>
      </c>
    </row>
    <row r="593" spans="1:11">
      <c r="A593" s="249">
        <v>0.1135</v>
      </c>
      <c r="B593" s="27">
        <v>211425</v>
      </c>
      <c r="C593" s="315" t="s">
        <v>4027</v>
      </c>
      <c r="D593" s="316"/>
      <c r="E593" s="316"/>
      <c r="F593" s="316"/>
      <c r="G593" s="316"/>
      <c r="H593" s="316"/>
      <c r="I593" s="316"/>
      <c r="J593" s="317"/>
      <c r="K593" s="291" t="s">
        <v>2014</v>
      </c>
    </row>
    <row r="594" spans="1:11">
      <c r="A594" s="249">
        <v>9.7100000000000006E-2</v>
      </c>
      <c r="B594" s="27">
        <v>211433</v>
      </c>
      <c r="C594" s="315" t="s">
        <v>4028</v>
      </c>
      <c r="D594" s="316"/>
      <c r="E594" s="316"/>
      <c r="F594" s="316"/>
      <c r="G594" s="316"/>
      <c r="H594" s="316"/>
      <c r="I594" s="316"/>
      <c r="J594" s="317"/>
      <c r="K594" s="291" t="s">
        <v>2014</v>
      </c>
    </row>
    <row r="595" spans="1:11">
      <c r="A595" s="249">
        <v>0.1125</v>
      </c>
      <c r="B595" s="27">
        <v>211441</v>
      </c>
      <c r="C595" s="315" t="s">
        <v>4029</v>
      </c>
      <c r="D595" s="316"/>
      <c r="E595" s="316"/>
      <c r="F595" s="316"/>
      <c r="G595" s="316"/>
      <c r="H595" s="316"/>
      <c r="I595" s="316"/>
      <c r="J595" s="317"/>
      <c r="K595" s="291" t="s">
        <v>2014</v>
      </c>
    </row>
    <row r="596" spans="1:11">
      <c r="A596" s="249">
        <v>0.1111</v>
      </c>
      <c r="B596" s="27">
        <v>211466</v>
      </c>
      <c r="C596" s="315" t="s">
        <v>4030</v>
      </c>
      <c r="D596" s="316"/>
      <c r="E596" s="316"/>
      <c r="F596" s="316"/>
      <c r="G596" s="316"/>
      <c r="H596" s="316"/>
      <c r="I596" s="316"/>
      <c r="J596" s="317"/>
      <c r="K596" s="291" t="s">
        <v>2014</v>
      </c>
    </row>
    <row r="597" spans="1:11">
      <c r="A597" s="249">
        <v>0.1</v>
      </c>
      <c r="B597" s="27">
        <v>211482</v>
      </c>
      <c r="C597" s="315" t="s">
        <v>4841</v>
      </c>
      <c r="D597" s="316"/>
      <c r="E597" s="316"/>
      <c r="F597" s="316"/>
      <c r="G597" s="316"/>
      <c r="H597" s="316"/>
      <c r="I597" s="316"/>
      <c r="J597" s="317"/>
      <c r="K597" s="291" t="s">
        <v>2014</v>
      </c>
    </row>
    <row r="598" spans="1:11">
      <c r="A598" s="249">
        <v>0.1</v>
      </c>
      <c r="B598" s="27">
        <v>211508</v>
      </c>
      <c r="C598" s="315" t="s">
        <v>4031</v>
      </c>
      <c r="D598" s="316"/>
      <c r="E598" s="316"/>
      <c r="F598" s="316"/>
      <c r="G598" s="316"/>
      <c r="H598" s="316"/>
      <c r="I598" s="316"/>
      <c r="J598" s="317"/>
      <c r="K598" s="291" t="s">
        <v>2014</v>
      </c>
    </row>
    <row r="599" spans="1:11">
      <c r="A599" s="249">
        <v>0.11070000000000001</v>
      </c>
      <c r="B599" s="27">
        <v>211524</v>
      </c>
      <c r="C599" s="315" t="s">
        <v>4032</v>
      </c>
      <c r="D599" s="316"/>
      <c r="E599" s="316"/>
      <c r="F599" s="316"/>
      <c r="G599" s="316"/>
      <c r="H599" s="316"/>
      <c r="I599" s="316"/>
      <c r="J599" s="317"/>
      <c r="K599" s="291" t="s">
        <v>2014</v>
      </c>
    </row>
    <row r="600" spans="1:11">
      <c r="A600" s="249">
        <v>9.8799999999999999E-2</v>
      </c>
      <c r="B600" s="27">
        <v>211532</v>
      </c>
      <c r="C600" s="315" t="s">
        <v>4033</v>
      </c>
      <c r="D600" s="316"/>
      <c r="E600" s="316"/>
      <c r="F600" s="316"/>
      <c r="G600" s="316"/>
      <c r="H600" s="316"/>
      <c r="I600" s="316"/>
      <c r="J600" s="317"/>
      <c r="K600" s="291" t="s">
        <v>2014</v>
      </c>
    </row>
    <row r="601" spans="1:11">
      <c r="A601" s="249">
        <v>0.10639999999999999</v>
      </c>
      <c r="B601" s="27">
        <v>213025</v>
      </c>
      <c r="C601" s="315" t="s">
        <v>4034</v>
      </c>
      <c r="D601" s="316"/>
      <c r="E601" s="316"/>
      <c r="F601" s="316"/>
      <c r="G601" s="316"/>
      <c r="H601" s="316"/>
      <c r="I601" s="316"/>
      <c r="J601" s="317"/>
      <c r="K601" s="291" t="s">
        <v>2014</v>
      </c>
    </row>
    <row r="602" spans="1:11">
      <c r="A602" s="249">
        <v>0.1231</v>
      </c>
      <c r="B602" s="27">
        <v>213769</v>
      </c>
      <c r="C602" s="315" t="s">
        <v>4035</v>
      </c>
      <c r="D602" s="316"/>
      <c r="E602" s="316"/>
      <c r="F602" s="316"/>
      <c r="G602" s="316"/>
      <c r="H602" s="316"/>
      <c r="I602" s="316"/>
      <c r="J602" s="317"/>
      <c r="K602" s="291" t="s">
        <v>2014</v>
      </c>
    </row>
    <row r="603" spans="1:11">
      <c r="A603" s="249">
        <v>0.12</v>
      </c>
      <c r="B603" s="27">
        <v>165928</v>
      </c>
      <c r="C603" s="315" t="s">
        <v>4036</v>
      </c>
      <c r="D603" s="316"/>
      <c r="E603" s="316"/>
      <c r="F603" s="316"/>
      <c r="G603" s="316"/>
      <c r="H603" s="316"/>
      <c r="I603" s="316"/>
      <c r="J603" s="317"/>
      <c r="K603" s="291" t="s">
        <v>2014</v>
      </c>
    </row>
    <row r="604" spans="1:11">
      <c r="A604" s="249">
        <v>0.11</v>
      </c>
      <c r="B604" s="27">
        <v>165951</v>
      </c>
      <c r="C604" s="315" t="s">
        <v>4037</v>
      </c>
      <c r="D604" s="316"/>
      <c r="E604" s="316"/>
      <c r="F604" s="316"/>
      <c r="G604" s="316"/>
      <c r="H604" s="316"/>
      <c r="I604" s="316"/>
      <c r="J604" s="317"/>
      <c r="K604" s="291" t="s">
        <v>2014</v>
      </c>
    </row>
    <row r="605" spans="1:11">
      <c r="A605" s="249">
        <v>0.108</v>
      </c>
      <c r="B605" s="27">
        <v>165977</v>
      </c>
      <c r="C605" s="315" t="s">
        <v>4038</v>
      </c>
      <c r="D605" s="316"/>
      <c r="E605" s="316"/>
      <c r="F605" s="316"/>
      <c r="G605" s="316"/>
      <c r="H605" s="316"/>
      <c r="I605" s="316"/>
      <c r="J605" s="317"/>
      <c r="K605" s="291" t="s">
        <v>2014</v>
      </c>
    </row>
    <row r="606" spans="1:11">
      <c r="A606" s="249">
        <v>0.1145</v>
      </c>
      <c r="B606" s="27">
        <v>165985</v>
      </c>
      <c r="C606" s="315" t="s">
        <v>4039</v>
      </c>
      <c r="D606" s="316"/>
      <c r="E606" s="316"/>
      <c r="F606" s="316"/>
      <c r="G606" s="316"/>
      <c r="H606" s="316"/>
      <c r="I606" s="316"/>
      <c r="J606" s="317"/>
      <c r="K606" s="291" t="s">
        <v>2014</v>
      </c>
    </row>
    <row r="607" spans="1:11">
      <c r="A607" s="249">
        <v>0.1111</v>
      </c>
      <c r="B607" s="27">
        <v>165993</v>
      </c>
      <c r="C607" s="315" t="s">
        <v>4040</v>
      </c>
      <c r="D607" s="316"/>
      <c r="E607" s="316"/>
      <c r="F607" s="316"/>
      <c r="G607" s="316"/>
      <c r="H607" s="316"/>
      <c r="I607" s="316"/>
      <c r="J607" s="317"/>
      <c r="K607" s="291" t="s">
        <v>2014</v>
      </c>
    </row>
    <row r="608" spans="1:11">
      <c r="A608" s="249">
        <v>0.11169999999999999</v>
      </c>
      <c r="B608" s="27">
        <v>166009</v>
      </c>
      <c r="C608" s="315" t="s">
        <v>4041</v>
      </c>
      <c r="D608" s="316"/>
      <c r="E608" s="316"/>
      <c r="F608" s="316"/>
      <c r="G608" s="316"/>
      <c r="H608" s="316"/>
      <c r="I608" s="316"/>
      <c r="J608" s="317"/>
      <c r="K608" s="291" t="s">
        <v>2014</v>
      </c>
    </row>
    <row r="609" spans="1:11">
      <c r="A609" s="249">
        <v>0.13170000000000001</v>
      </c>
      <c r="B609" s="27">
        <v>166017</v>
      </c>
      <c r="C609" s="315" t="s">
        <v>4042</v>
      </c>
      <c r="D609" s="316"/>
      <c r="E609" s="316"/>
      <c r="F609" s="316"/>
      <c r="G609" s="316"/>
      <c r="H609" s="316"/>
      <c r="I609" s="316"/>
      <c r="J609" s="317"/>
      <c r="K609" s="291" t="s">
        <v>2014</v>
      </c>
    </row>
    <row r="610" spans="1:11">
      <c r="A610" s="249">
        <v>0.1154</v>
      </c>
      <c r="B610" s="27">
        <v>166025</v>
      </c>
      <c r="C610" s="315" t="s">
        <v>4043</v>
      </c>
      <c r="D610" s="316"/>
      <c r="E610" s="316"/>
      <c r="F610" s="316"/>
      <c r="G610" s="316"/>
      <c r="H610" s="316"/>
      <c r="I610" s="316"/>
      <c r="J610" s="317"/>
      <c r="K610" s="291" t="s">
        <v>2014</v>
      </c>
    </row>
    <row r="611" spans="1:11">
      <c r="A611" s="249">
        <v>0.1159</v>
      </c>
      <c r="B611" s="27">
        <v>166058</v>
      </c>
      <c r="C611" s="315" t="s">
        <v>4044</v>
      </c>
      <c r="D611" s="316"/>
      <c r="E611" s="316"/>
      <c r="F611" s="316"/>
      <c r="G611" s="316"/>
      <c r="H611" s="316"/>
      <c r="I611" s="316"/>
      <c r="J611" s="317"/>
      <c r="K611" s="291" t="s">
        <v>2014</v>
      </c>
    </row>
    <row r="612" spans="1:11">
      <c r="A612" s="249">
        <v>5.3800000000000001E-2</v>
      </c>
      <c r="B612" s="27">
        <v>166116</v>
      </c>
      <c r="C612" s="315" t="s">
        <v>4045</v>
      </c>
      <c r="D612" s="316"/>
      <c r="E612" s="316"/>
      <c r="F612" s="316"/>
      <c r="G612" s="316"/>
      <c r="H612" s="316"/>
      <c r="I612" s="316"/>
      <c r="J612" s="317"/>
      <c r="K612" s="291" t="s">
        <v>2014</v>
      </c>
    </row>
    <row r="613" spans="1:11">
      <c r="A613" s="249">
        <v>9.1700000000000004E-2</v>
      </c>
      <c r="B613" s="27">
        <v>166389</v>
      </c>
      <c r="C613" s="315" t="s">
        <v>4046</v>
      </c>
      <c r="D613" s="316"/>
      <c r="E613" s="316"/>
      <c r="F613" s="316"/>
      <c r="G613" s="316"/>
      <c r="H613" s="316"/>
      <c r="I613" s="316"/>
      <c r="J613" s="317"/>
      <c r="K613" s="291" t="s">
        <v>2014</v>
      </c>
    </row>
    <row r="614" spans="1:11">
      <c r="A614" s="249">
        <v>9.0899999999999995E-2</v>
      </c>
      <c r="B614" s="27">
        <v>172429</v>
      </c>
      <c r="C614" s="315" t="s">
        <v>4047</v>
      </c>
      <c r="D614" s="316"/>
      <c r="E614" s="316"/>
      <c r="F614" s="316"/>
      <c r="G614" s="316"/>
      <c r="H614" s="316"/>
      <c r="I614" s="316"/>
      <c r="J614" s="317"/>
      <c r="K614" s="291" t="s">
        <v>2014</v>
      </c>
    </row>
    <row r="615" spans="1:11">
      <c r="A615" s="249">
        <v>0.1042</v>
      </c>
      <c r="B615" s="27">
        <v>82552</v>
      </c>
      <c r="C615" s="315" t="s">
        <v>4048</v>
      </c>
      <c r="D615" s="316"/>
      <c r="E615" s="316"/>
      <c r="F615" s="316"/>
      <c r="G615" s="316"/>
      <c r="H615" s="316"/>
      <c r="I615" s="316"/>
      <c r="J615" s="317"/>
      <c r="K615" s="291" t="s">
        <v>2014</v>
      </c>
    </row>
    <row r="616" spans="1:11">
      <c r="A616" s="249">
        <v>0.1143</v>
      </c>
      <c r="B616" s="27">
        <v>133835</v>
      </c>
      <c r="C616" s="315" t="s">
        <v>4049</v>
      </c>
      <c r="D616" s="316"/>
      <c r="E616" s="316"/>
      <c r="F616" s="316"/>
      <c r="G616" s="316"/>
      <c r="H616" s="316"/>
      <c r="I616" s="316"/>
      <c r="J616" s="317"/>
      <c r="K616" s="291" t="s">
        <v>2014</v>
      </c>
    </row>
    <row r="617" spans="1:11">
      <c r="A617" s="249">
        <v>0.1087</v>
      </c>
      <c r="B617" s="27">
        <v>133850</v>
      </c>
      <c r="C617" s="315" t="s">
        <v>4050</v>
      </c>
      <c r="D617" s="316"/>
      <c r="E617" s="316"/>
      <c r="F617" s="316"/>
      <c r="G617" s="316"/>
      <c r="H617" s="316"/>
      <c r="I617" s="316"/>
      <c r="J617" s="317"/>
      <c r="K617" s="291" t="s">
        <v>2014</v>
      </c>
    </row>
    <row r="618" spans="1:11">
      <c r="A618" s="249">
        <v>0.11799999999999999</v>
      </c>
      <c r="B618" s="27">
        <v>133876</v>
      </c>
      <c r="C618" s="315" t="s">
        <v>4051</v>
      </c>
      <c r="D618" s="316"/>
      <c r="E618" s="316"/>
      <c r="F618" s="316"/>
      <c r="G618" s="316"/>
      <c r="H618" s="316"/>
      <c r="I618" s="316"/>
      <c r="J618" s="317"/>
      <c r="K618" s="291" t="s">
        <v>2014</v>
      </c>
    </row>
    <row r="619" spans="1:11" ht="12" customHeight="1">
      <c r="A619" s="249">
        <v>0.1124</v>
      </c>
      <c r="B619" s="27">
        <v>133926</v>
      </c>
      <c r="C619" s="315" t="s">
        <v>4052</v>
      </c>
      <c r="D619" s="316"/>
      <c r="E619" s="316"/>
      <c r="F619" s="316"/>
      <c r="G619" s="316"/>
      <c r="H619" s="316"/>
      <c r="I619" s="316"/>
      <c r="J619" s="317"/>
      <c r="K619" s="291" t="s">
        <v>2014</v>
      </c>
    </row>
    <row r="620" spans="1:11" ht="21" customHeight="1">
      <c r="A620" s="249">
        <v>0.1</v>
      </c>
      <c r="B620" s="27">
        <v>133934</v>
      </c>
      <c r="C620" s="315" t="s">
        <v>4053</v>
      </c>
      <c r="D620" s="316"/>
      <c r="E620" s="316"/>
      <c r="F620" s="316"/>
      <c r="G620" s="316"/>
      <c r="H620" s="316"/>
      <c r="I620" s="316"/>
      <c r="J620" s="317"/>
      <c r="K620" s="291" t="s">
        <v>2014</v>
      </c>
    </row>
    <row r="621" spans="1:11">
      <c r="A621" s="249">
        <v>0.12859999999999999</v>
      </c>
      <c r="B621" s="27">
        <v>134015</v>
      </c>
      <c r="C621" s="315" t="s">
        <v>4054</v>
      </c>
      <c r="D621" s="316"/>
      <c r="E621" s="316"/>
      <c r="F621" s="316"/>
      <c r="G621" s="316"/>
      <c r="H621" s="316"/>
      <c r="I621" s="316"/>
      <c r="J621" s="317"/>
      <c r="K621" s="291" t="s">
        <v>2014</v>
      </c>
    </row>
    <row r="622" spans="1:11">
      <c r="A622" s="249">
        <v>0.1</v>
      </c>
      <c r="B622" s="27">
        <v>134023</v>
      </c>
      <c r="C622" s="315" t="s">
        <v>4055</v>
      </c>
      <c r="D622" s="316"/>
      <c r="E622" s="316"/>
      <c r="F622" s="316"/>
      <c r="G622" s="316"/>
      <c r="H622" s="316"/>
      <c r="I622" s="316"/>
      <c r="J622" s="317"/>
      <c r="K622" s="291" t="s">
        <v>2014</v>
      </c>
    </row>
    <row r="623" spans="1:11">
      <c r="A623" s="249">
        <v>8.7499999999999994E-2</v>
      </c>
      <c r="B623" s="27">
        <v>134031</v>
      </c>
      <c r="C623" s="315" t="s">
        <v>4056</v>
      </c>
      <c r="D623" s="316"/>
      <c r="E623" s="316"/>
      <c r="F623" s="316"/>
      <c r="G623" s="316"/>
      <c r="H623" s="316"/>
      <c r="I623" s="316"/>
      <c r="J623" s="317"/>
      <c r="K623" s="291" t="s">
        <v>2014</v>
      </c>
    </row>
    <row r="624" spans="1:11">
      <c r="A624" s="249">
        <v>0.1111</v>
      </c>
      <c r="B624" s="27">
        <v>134056</v>
      </c>
      <c r="C624" s="315" t="s">
        <v>4057</v>
      </c>
      <c r="D624" s="316"/>
      <c r="E624" s="316"/>
      <c r="F624" s="316"/>
      <c r="G624" s="316"/>
      <c r="H624" s="316"/>
      <c r="I624" s="316"/>
      <c r="J624" s="317"/>
      <c r="K624" s="291" t="s">
        <v>2014</v>
      </c>
    </row>
    <row r="625" spans="1:11">
      <c r="A625" s="249">
        <v>0.10290000000000001</v>
      </c>
      <c r="B625" s="27">
        <v>136960</v>
      </c>
      <c r="C625" s="315" t="s">
        <v>4058</v>
      </c>
      <c r="D625" s="316"/>
      <c r="E625" s="316"/>
      <c r="F625" s="316"/>
      <c r="G625" s="316"/>
      <c r="H625" s="316"/>
      <c r="I625" s="316"/>
      <c r="J625" s="317"/>
      <c r="K625" s="291" t="s">
        <v>2014</v>
      </c>
    </row>
    <row r="626" spans="1:11">
      <c r="A626" s="249">
        <v>0.10589999999999999</v>
      </c>
      <c r="B626" s="27">
        <v>139964</v>
      </c>
      <c r="C626" s="315" t="s">
        <v>4059</v>
      </c>
      <c r="D626" s="316"/>
      <c r="E626" s="316"/>
      <c r="F626" s="316"/>
      <c r="G626" s="316"/>
      <c r="H626" s="316"/>
      <c r="I626" s="316"/>
      <c r="J626" s="317"/>
      <c r="K626" s="291" t="s">
        <v>2014</v>
      </c>
    </row>
    <row r="627" spans="1:11">
      <c r="A627" s="249">
        <v>0.1</v>
      </c>
      <c r="B627" s="27">
        <v>3418</v>
      </c>
      <c r="C627" s="315" t="s">
        <v>4060</v>
      </c>
      <c r="D627" s="316"/>
      <c r="E627" s="316"/>
      <c r="F627" s="316"/>
      <c r="G627" s="316"/>
      <c r="H627" s="316"/>
      <c r="I627" s="316"/>
      <c r="J627" s="317"/>
      <c r="K627" s="291" t="s">
        <v>2014</v>
      </c>
    </row>
    <row r="628" spans="1:11">
      <c r="A628" s="249">
        <v>0.1</v>
      </c>
      <c r="B628" s="27">
        <v>6395</v>
      </c>
      <c r="C628" s="315" t="s">
        <v>4674</v>
      </c>
      <c r="D628" s="316"/>
      <c r="E628" s="316"/>
      <c r="F628" s="316"/>
      <c r="G628" s="316"/>
      <c r="H628" s="316"/>
      <c r="I628" s="316"/>
      <c r="J628" s="317"/>
      <c r="K628" s="291" t="s">
        <v>2014</v>
      </c>
    </row>
    <row r="629" spans="1:11">
      <c r="A629" s="249">
        <v>0.11799999999999999</v>
      </c>
      <c r="B629" s="27">
        <v>26518</v>
      </c>
      <c r="C629" s="315" t="s">
        <v>4061</v>
      </c>
      <c r="D629" s="316"/>
      <c r="E629" s="316"/>
      <c r="F629" s="316"/>
      <c r="G629" s="316"/>
      <c r="H629" s="316"/>
      <c r="I629" s="316"/>
      <c r="J629" s="317"/>
      <c r="K629" s="291" t="s">
        <v>2014</v>
      </c>
    </row>
    <row r="630" spans="1:11">
      <c r="A630" s="249">
        <v>4.2900000000000001E-2</v>
      </c>
      <c r="B630" s="27">
        <v>57620</v>
      </c>
      <c r="C630" s="315" t="s">
        <v>4062</v>
      </c>
      <c r="D630" s="316"/>
      <c r="E630" s="316"/>
      <c r="F630" s="316"/>
      <c r="G630" s="316"/>
      <c r="H630" s="316"/>
      <c r="I630" s="316"/>
      <c r="J630" s="317"/>
      <c r="K630" s="291" t="s">
        <v>2014</v>
      </c>
    </row>
    <row r="631" spans="1:11">
      <c r="A631" s="249">
        <v>0.1111</v>
      </c>
      <c r="B631" s="27">
        <v>94961</v>
      </c>
      <c r="C631" s="315" t="s">
        <v>4063</v>
      </c>
      <c r="D631" s="316"/>
      <c r="E631" s="316"/>
      <c r="F631" s="316"/>
      <c r="G631" s="316"/>
      <c r="H631" s="316"/>
      <c r="I631" s="316"/>
      <c r="J631" s="317"/>
      <c r="K631" s="291" t="s">
        <v>2014</v>
      </c>
    </row>
    <row r="632" spans="1:11">
      <c r="A632" s="249">
        <v>0.1154</v>
      </c>
      <c r="B632" s="27">
        <v>133884</v>
      </c>
      <c r="C632" s="315" t="s">
        <v>4064</v>
      </c>
      <c r="D632" s="316"/>
      <c r="E632" s="316"/>
      <c r="F632" s="316"/>
      <c r="G632" s="316"/>
      <c r="H632" s="316"/>
      <c r="I632" s="316"/>
      <c r="J632" s="317"/>
      <c r="K632" s="291" t="s">
        <v>2014</v>
      </c>
    </row>
    <row r="633" spans="1:11">
      <c r="A633" s="249">
        <v>0.1361</v>
      </c>
      <c r="B633" s="27">
        <v>143834</v>
      </c>
      <c r="C633" s="315" t="s">
        <v>4065</v>
      </c>
      <c r="D633" s="316"/>
      <c r="E633" s="316"/>
      <c r="F633" s="316"/>
      <c r="G633" s="316"/>
      <c r="H633" s="316"/>
      <c r="I633" s="316"/>
      <c r="J633" s="317"/>
      <c r="K633" s="291" t="s">
        <v>2014</v>
      </c>
    </row>
    <row r="634" spans="1:11">
      <c r="A634" s="249">
        <v>0.1124</v>
      </c>
      <c r="B634" s="27">
        <v>19984</v>
      </c>
      <c r="C634" s="315" t="s">
        <v>4430</v>
      </c>
      <c r="D634" s="316"/>
      <c r="E634" s="316"/>
      <c r="F634" s="316"/>
      <c r="G634" s="316"/>
      <c r="H634" s="316"/>
      <c r="I634" s="316"/>
      <c r="J634" s="317"/>
      <c r="K634" s="291" t="s">
        <v>2014</v>
      </c>
    </row>
    <row r="635" spans="1:11">
      <c r="A635" s="249">
        <v>0.11409999999999999</v>
      </c>
      <c r="B635" s="27">
        <v>19992</v>
      </c>
      <c r="C635" s="315" t="s">
        <v>4431</v>
      </c>
      <c r="D635" s="316"/>
      <c r="E635" s="316"/>
      <c r="F635" s="316"/>
      <c r="G635" s="316"/>
      <c r="H635" s="316"/>
      <c r="I635" s="316"/>
      <c r="J635" s="317"/>
      <c r="K635" s="291" t="s">
        <v>2014</v>
      </c>
    </row>
    <row r="636" spans="1:11">
      <c r="A636" s="249">
        <v>0.1132</v>
      </c>
      <c r="B636" s="27">
        <v>20008</v>
      </c>
      <c r="C636" s="315" t="s">
        <v>4432</v>
      </c>
      <c r="D636" s="316"/>
      <c r="E636" s="316"/>
      <c r="F636" s="316"/>
      <c r="G636" s="316"/>
      <c r="H636" s="316"/>
      <c r="I636" s="316"/>
      <c r="J636" s="317"/>
      <c r="K636" s="291" t="s">
        <v>2014</v>
      </c>
    </row>
    <row r="637" spans="1:11">
      <c r="A637" s="249">
        <v>0.1149</v>
      </c>
      <c r="B637" s="27">
        <v>97022</v>
      </c>
      <c r="C637" s="315" t="s">
        <v>4433</v>
      </c>
      <c r="D637" s="316"/>
      <c r="E637" s="316"/>
      <c r="F637" s="316"/>
      <c r="G637" s="316"/>
      <c r="H637" s="316"/>
      <c r="I637" s="316"/>
      <c r="J637" s="317"/>
      <c r="K637" s="291" t="s">
        <v>2014</v>
      </c>
    </row>
    <row r="638" spans="1:11">
      <c r="A638" s="249">
        <v>0.1143</v>
      </c>
      <c r="B638" s="27">
        <v>97030</v>
      </c>
      <c r="C638" s="315" t="s">
        <v>4434</v>
      </c>
      <c r="D638" s="316"/>
      <c r="E638" s="316"/>
      <c r="F638" s="316"/>
      <c r="G638" s="316"/>
      <c r="H638" s="316"/>
      <c r="I638" s="316"/>
      <c r="J638" s="317"/>
      <c r="K638" s="291" t="s">
        <v>2014</v>
      </c>
    </row>
    <row r="639" spans="1:11">
      <c r="A639" s="249">
        <v>9.8799999999999999E-2</v>
      </c>
      <c r="B639" s="27">
        <v>12278</v>
      </c>
      <c r="C639" s="315" t="s">
        <v>4435</v>
      </c>
      <c r="D639" s="316"/>
      <c r="E639" s="316"/>
      <c r="F639" s="316"/>
      <c r="G639" s="316"/>
      <c r="H639" s="316"/>
      <c r="I639" s="316"/>
      <c r="J639" s="317"/>
      <c r="K639" s="291" t="s">
        <v>2014</v>
      </c>
    </row>
    <row r="640" spans="1:11">
      <c r="A640" s="249">
        <v>8.3299999999999999E-2</v>
      </c>
      <c r="B640" s="27">
        <v>18341</v>
      </c>
      <c r="C640" s="315" t="s">
        <v>4436</v>
      </c>
      <c r="D640" s="316"/>
      <c r="E640" s="316"/>
      <c r="F640" s="316"/>
      <c r="G640" s="316"/>
      <c r="H640" s="316"/>
      <c r="I640" s="316"/>
      <c r="J640" s="317"/>
      <c r="K640" s="291" t="s">
        <v>2014</v>
      </c>
    </row>
    <row r="641" spans="1:11">
      <c r="A641" s="249">
        <v>9.5200000000000007E-2</v>
      </c>
      <c r="B641" s="27">
        <v>74856</v>
      </c>
      <c r="C641" s="315" t="s">
        <v>4437</v>
      </c>
      <c r="D641" s="316"/>
      <c r="E641" s="316"/>
      <c r="F641" s="316"/>
      <c r="G641" s="316"/>
      <c r="H641" s="316"/>
      <c r="I641" s="316"/>
      <c r="J641" s="317"/>
      <c r="K641" s="291" t="s">
        <v>2014</v>
      </c>
    </row>
    <row r="642" spans="1:11">
      <c r="A642" s="249">
        <v>0.1183</v>
      </c>
      <c r="B642" s="27">
        <v>98418</v>
      </c>
      <c r="C642" s="315" t="s">
        <v>4438</v>
      </c>
      <c r="D642" s="316"/>
      <c r="E642" s="316"/>
      <c r="F642" s="316"/>
      <c r="G642" s="316"/>
      <c r="H642" s="316"/>
      <c r="I642" s="316"/>
      <c r="J642" s="317"/>
      <c r="K642" s="291" t="s">
        <v>2014</v>
      </c>
    </row>
    <row r="643" spans="1:11">
      <c r="A643" s="249">
        <v>0.1193</v>
      </c>
      <c r="B643" s="27">
        <v>98434</v>
      </c>
      <c r="C643" s="315" t="s">
        <v>4439</v>
      </c>
      <c r="D643" s="316"/>
      <c r="E643" s="316"/>
      <c r="F643" s="316"/>
      <c r="G643" s="316"/>
      <c r="H643" s="316"/>
      <c r="I643" s="316"/>
      <c r="J643" s="317"/>
      <c r="K643" s="291" t="s">
        <v>2014</v>
      </c>
    </row>
    <row r="644" spans="1:11">
      <c r="A644" s="249">
        <v>0.12</v>
      </c>
      <c r="B644" s="27">
        <v>98459</v>
      </c>
      <c r="C644" s="315" t="s">
        <v>4731</v>
      </c>
      <c r="D644" s="316"/>
      <c r="E644" s="316"/>
      <c r="F644" s="316"/>
      <c r="G644" s="316"/>
      <c r="H644" s="316"/>
      <c r="I644" s="316"/>
      <c r="J644" s="317"/>
      <c r="K644" s="291" t="s">
        <v>2014</v>
      </c>
    </row>
    <row r="645" spans="1:11">
      <c r="A645" s="249">
        <v>0.1071</v>
      </c>
      <c r="B645" s="27">
        <v>98525</v>
      </c>
      <c r="C645" s="315" t="s">
        <v>4440</v>
      </c>
      <c r="D645" s="316"/>
      <c r="E645" s="316"/>
      <c r="F645" s="316"/>
      <c r="G645" s="316"/>
      <c r="H645" s="316"/>
      <c r="I645" s="316"/>
      <c r="J645" s="317"/>
      <c r="K645" s="291" t="s">
        <v>2014</v>
      </c>
    </row>
    <row r="646" spans="1:11">
      <c r="A646" s="249">
        <v>0.1133</v>
      </c>
      <c r="B646" s="27">
        <v>98665</v>
      </c>
      <c r="C646" s="315" t="s">
        <v>4441</v>
      </c>
      <c r="D646" s="316"/>
      <c r="E646" s="316"/>
      <c r="F646" s="316"/>
      <c r="G646" s="316"/>
      <c r="H646" s="316"/>
      <c r="I646" s="316"/>
      <c r="J646" s="317"/>
      <c r="K646" s="291" t="s">
        <v>2014</v>
      </c>
    </row>
    <row r="647" spans="1:11">
      <c r="A647" s="249">
        <v>0.11459999999999999</v>
      </c>
      <c r="B647" s="27">
        <v>98707</v>
      </c>
      <c r="C647" s="315" t="s">
        <v>4442</v>
      </c>
      <c r="D647" s="316"/>
      <c r="E647" s="316"/>
      <c r="F647" s="316"/>
      <c r="G647" s="316"/>
      <c r="H647" s="316"/>
      <c r="I647" s="316"/>
      <c r="J647" s="317"/>
      <c r="K647" s="291" t="s">
        <v>2014</v>
      </c>
    </row>
    <row r="648" spans="1:11">
      <c r="A648" s="249">
        <v>3.9600000000000003E-2</v>
      </c>
      <c r="B648" s="27">
        <v>98772</v>
      </c>
      <c r="C648" s="315" t="s">
        <v>4443</v>
      </c>
      <c r="D648" s="316"/>
      <c r="E648" s="316"/>
      <c r="F648" s="316"/>
      <c r="G648" s="316"/>
      <c r="H648" s="316"/>
      <c r="I648" s="316"/>
      <c r="J648" s="317"/>
      <c r="K648" s="291" t="s">
        <v>2014</v>
      </c>
    </row>
    <row r="649" spans="1:11">
      <c r="A649" s="249">
        <v>0.1212</v>
      </c>
      <c r="B649" s="27">
        <v>207522</v>
      </c>
      <c r="C649" s="315" t="s">
        <v>4844</v>
      </c>
      <c r="D649" s="316"/>
      <c r="E649" s="316"/>
      <c r="F649" s="316"/>
      <c r="G649" s="316"/>
      <c r="H649" s="316"/>
      <c r="I649" s="316"/>
      <c r="J649" s="317"/>
      <c r="K649" s="291" t="s">
        <v>2014</v>
      </c>
    </row>
    <row r="650" spans="1:11">
      <c r="A650" s="249">
        <v>0.1119</v>
      </c>
      <c r="B650" s="27">
        <v>207530</v>
      </c>
      <c r="C650" s="315" t="s">
        <v>4444</v>
      </c>
      <c r="D650" s="316"/>
      <c r="E650" s="316"/>
      <c r="F650" s="316"/>
      <c r="G650" s="316"/>
      <c r="H650" s="316"/>
      <c r="I650" s="316"/>
      <c r="J650" s="317"/>
      <c r="K650" s="291" t="s">
        <v>2014</v>
      </c>
    </row>
    <row r="651" spans="1:11">
      <c r="A651" s="249">
        <v>0.12620000000000001</v>
      </c>
      <c r="B651" s="27">
        <v>228049</v>
      </c>
      <c r="C651" s="315" t="s">
        <v>4732</v>
      </c>
      <c r="D651" s="316"/>
      <c r="E651" s="316"/>
      <c r="F651" s="316"/>
      <c r="G651" s="316"/>
      <c r="H651" s="316"/>
      <c r="I651" s="316"/>
      <c r="J651" s="317"/>
      <c r="K651" s="291" t="s">
        <v>2014</v>
      </c>
    </row>
    <row r="652" spans="1:11">
      <c r="A652" s="249">
        <v>0.05</v>
      </c>
      <c r="B652" s="27">
        <v>1011527</v>
      </c>
      <c r="C652" s="315" t="s">
        <v>4066</v>
      </c>
      <c r="D652" s="316"/>
      <c r="E652" s="316"/>
      <c r="F652" s="316"/>
      <c r="G652" s="316"/>
      <c r="H652" s="316"/>
      <c r="I652" s="316"/>
      <c r="J652" s="317"/>
      <c r="K652" s="291" t="s">
        <v>2014</v>
      </c>
    </row>
    <row r="653" spans="1:11">
      <c r="A653" s="249">
        <v>0.1077</v>
      </c>
      <c r="B653" s="27">
        <v>12633</v>
      </c>
      <c r="C653" s="315" t="s">
        <v>4067</v>
      </c>
      <c r="D653" s="316"/>
      <c r="E653" s="316"/>
      <c r="F653" s="316"/>
      <c r="G653" s="316"/>
      <c r="H653" s="316"/>
      <c r="I653" s="316"/>
      <c r="J653" s="317"/>
      <c r="K653" s="291" t="s">
        <v>2014</v>
      </c>
    </row>
    <row r="654" spans="1:11">
      <c r="A654" s="249">
        <v>0.1071</v>
      </c>
      <c r="B654" s="27">
        <v>45286</v>
      </c>
      <c r="C654" s="315" t="s">
        <v>4068</v>
      </c>
      <c r="D654" s="316"/>
      <c r="E654" s="316"/>
      <c r="F654" s="316"/>
      <c r="G654" s="316"/>
      <c r="H654" s="316"/>
      <c r="I654" s="316"/>
      <c r="J654" s="317"/>
      <c r="K654" s="291" t="s">
        <v>2014</v>
      </c>
    </row>
    <row r="655" spans="1:11">
      <c r="A655" s="249">
        <v>0.1</v>
      </c>
      <c r="B655" s="27">
        <v>130393</v>
      </c>
      <c r="C655" s="315" t="s">
        <v>4069</v>
      </c>
      <c r="D655" s="316"/>
      <c r="E655" s="316"/>
      <c r="F655" s="316"/>
      <c r="G655" s="316"/>
      <c r="H655" s="316"/>
      <c r="I655" s="316"/>
      <c r="J655" s="317"/>
      <c r="K655" s="291" t="s">
        <v>2014</v>
      </c>
    </row>
    <row r="656" spans="1:11">
      <c r="A656" s="249">
        <v>0.1</v>
      </c>
      <c r="B656" s="27">
        <v>130492</v>
      </c>
      <c r="C656" s="315" t="s">
        <v>4070</v>
      </c>
      <c r="D656" s="316"/>
      <c r="E656" s="316"/>
      <c r="F656" s="316"/>
      <c r="G656" s="316"/>
      <c r="H656" s="316"/>
      <c r="I656" s="316"/>
      <c r="J656" s="317"/>
      <c r="K656" s="291" t="s">
        <v>2014</v>
      </c>
    </row>
    <row r="657" spans="1:11">
      <c r="A657" s="249">
        <v>0.1061</v>
      </c>
      <c r="B657" s="27">
        <v>130534</v>
      </c>
      <c r="C657" s="315" t="s">
        <v>4071</v>
      </c>
      <c r="D657" s="316"/>
      <c r="E657" s="316"/>
      <c r="F657" s="316"/>
      <c r="G657" s="316"/>
      <c r="H657" s="316"/>
      <c r="I657" s="316"/>
      <c r="J657" s="317"/>
      <c r="K657" s="291" t="s">
        <v>2014</v>
      </c>
    </row>
    <row r="658" spans="1:11">
      <c r="A658" s="249">
        <v>0.1167</v>
      </c>
      <c r="B658" s="27">
        <v>130542</v>
      </c>
      <c r="C658" s="315" t="s">
        <v>4072</v>
      </c>
      <c r="D658" s="316"/>
      <c r="E658" s="316"/>
      <c r="F658" s="316"/>
      <c r="G658" s="316"/>
      <c r="H658" s="316"/>
      <c r="I658" s="316"/>
      <c r="J658" s="317"/>
      <c r="K658" s="291" t="s">
        <v>2014</v>
      </c>
    </row>
    <row r="659" spans="1:11">
      <c r="A659" s="249">
        <v>0.10970000000000001</v>
      </c>
      <c r="B659" s="27">
        <v>134601</v>
      </c>
      <c r="C659" s="315" t="s">
        <v>4073</v>
      </c>
      <c r="D659" s="316"/>
      <c r="E659" s="316"/>
      <c r="F659" s="316"/>
      <c r="G659" s="316"/>
      <c r="H659" s="316"/>
      <c r="I659" s="316"/>
      <c r="J659" s="317"/>
      <c r="K659" s="291" t="s">
        <v>2014</v>
      </c>
    </row>
    <row r="660" spans="1:11">
      <c r="A660" s="249">
        <v>0.10730000000000001</v>
      </c>
      <c r="B660" s="27">
        <v>139188</v>
      </c>
      <c r="C660" s="315" t="s">
        <v>4074</v>
      </c>
      <c r="D660" s="316"/>
      <c r="E660" s="316"/>
      <c r="F660" s="316"/>
      <c r="G660" s="316"/>
      <c r="H660" s="316"/>
      <c r="I660" s="316"/>
      <c r="J660" s="317"/>
      <c r="K660" s="291" t="s">
        <v>2014</v>
      </c>
    </row>
    <row r="661" spans="1:11">
      <c r="A661" s="249">
        <v>0.1222</v>
      </c>
      <c r="B661" s="27">
        <v>140574</v>
      </c>
      <c r="C661" s="315" t="s">
        <v>4075</v>
      </c>
      <c r="D661" s="316"/>
      <c r="E661" s="316"/>
      <c r="F661" s="316"/>
      <c r="G661" s="316"/>
      <c r="H661" s="316"/>
      <c r="I661" s="316"/>
      <c r="J661" s="317"/>
      <c r="K661" s="291" t="s">
        <v>2014</v>
      </c>
    </row>
    <row r="662" spans="1:11">
      <c r="A662" s="249">
        <v>0.1138</v>
      </c>
      <c r="B662" s="27">
        <v>140582</v>
      </c>
      <c r="C662" s="315" t="s">
        <v>4076</v>
      </c>
      <c r="D662" s="316"/>
      <c r="E662" s="316"/>
      <c r="F662" s="316"/>
      <c r="G662" s="316"/>
      <c r="H662" s="316"/>
      <c r="I662" s="316"/>
      <c r="J662" s="317"/>
      <c r="K662" s="291" t="s">
        <v>2014</v>
      </c>
    </row>
    <row r="663" spans="1:11">
      <c r="A663" s="249">
        <v>0.10730000000000001</v>
      </c>
      <c r="B663" s="27">
        <v>151712</v>
      </c>
      <c r="C663" s="315" t="s">
        <v>4077</v>
      </c>
      <c r="D663" s="316"/>
      <c r="E663" s="316"/>
      <c r="F663" s="316"/>
      <c r="G663" s="316"/>
      <c r="H663" s="316"/>
      <c r="I663" s="316"/>
      <c r="J663" s="317"/>
      <c r="K663" s="291" t="s">
        <v>2014</v>
      </c>
    </row>
    <row r="664" spans="1:11">
      <c r="A664" s="249">
        <v>0.11</v>
      </c>
      <c r="B664" s="27">
        <v>143230</v>
      </c>
      <c r="C664" s="315" t="s">
        <v>4078</v>
      </c>
      <c r="D664" s="316"/>
      <c r="E664" s="316"/>
      <c r="F664" s="316"/>
      <c r="G664" s="316"/>
      <c r="H664" s="316"/>
      <c r="I664" s="316"/>
      <c r="J664" s="317"/>
      <c r="K664" s="291" t="s">
        <v>2014</v>
      </c>
    </row>
    <row r="665" spans="1:11">
      <c r="A665" s="249">
        <v>0.1031</v>
      </c>
      <c r="B665" s="27">
        <v>183780</v>
      </c>
      <c r="C665" s="315" t="s">
        <v>4079</v>
      </c>
      <c r="D665" s="316"/>
      <c r="E665" s="316"/>
      <c r="F665" s="316"/>
      <c r="G665" s="316"/>
      <c r="H665" s="316"/>
      <c r="I665" s="316"/>
      <c r="J665" s="317"/>
      <c r="K665" s="291" t="s">
        <v>2014</v>
      </c>
    </row>
    <row r="666" spans="1:11">
      <c r="A666" s="249">
        <v>0.10730000000000001</v>
      </c>
      <c r="B666" s="27">
        <v>197467</v>
      </c>
      <c r="C666" s="315" t="s">
        <v>4080</v>
      </c>
      <c r="D666" s="316"/>
      <c r="E666" s="316"/>
      <c r="F666" s="316"/>
      <c r="G666" s="316"/>
      <c r="H666" s="316"/>
      <c r="I666" s="316"/>
      <c r="J666" s="317"/>
      <c r="K666" s="291" t="s">
        <v>2014</v>
      </c>
    </row>
    <row r="667" spans="1:11">
      <c r="A667" s="249">
        <v>0.1</v>
      </c>
      <c r="B667" s="27">
        <v>198408</v>
      </c>
      <c r="C667" s="315" t="s">
        <v>4654</v>
      </c>
      <c r="D667" s="316"/>
      <c r="E667" s="316"/>
      <c r="F667" s="316"/>
      <c r="G667" s="316"/>
      <c r="H667" s="316"/>
      <c r="I667" s="316"/>
      <c r="J667" s="317"/>
      <c r="K667" s="291" t="s">
        <v>2014</v>
      </c>
    </row>
    <row r="668" spans="1:11">
      <c r="A668" s="249">
        <v>7.8299999999999995E-2</v>
      </c>
      <c r="B668" s="27">
        <v>198523</v>
      </c>
      <c r="C668" s="315" t="s">
        <v>4081</v>
      </c>
      <c r="D668" s="316"/>
      <c r="E668" s="316"/>
      <c r="F668" s="316"/>
      <c r="G668" s="316"/>
      <c r="H668" s="316"/>
      <c r="I668" s="316"/>
      <c r="J668" s="317"/>
      <c r="K668" s="291" t="s">
        <v>2014</v>
      </c>
    </row>
    <row r="669" spans="1:11">
      <c r="A669" s="249">
        <v>0.125</v>
      </c>
      <c r="B669" s="27">
        <v>198549</v>
      </c>
      <c r="C669" s="315" t="s">
        <v>4082</v>
      </c>
      <c r="D669" s="316"/>
      <c r="E669" s="316"/>
      <c r="F669" s="316"/>
      <c r="G669" s="316"/>
      <c r="H669" s="316"/>
      <c r="I669" s="316"/>
      <c r="J669" s="317"/>
      <c r="K669" s="291" t="s">
        <v>2014</v>
      </c>
    </row>
    <row r="670" spans="1:11">
      <c r="A670" s="249">
        <v>0.1067</v>
      </c>
      <c r="B670" s="27">
        <v>198614</v>
      </c>
      <c r="C670" s="315" t="s">
        <v>4119</v>
      </c>
      <c r="D670" s="316"/>
      <c r="E670" s="316"/>
      <c r="F670" s="316"/>
      <c r="G670" s="316"/>
      <c r="H670" s="316"/>
      <c r="I670" s="316"/>
      <c r="J670" s="317"/>
      <c r="K670" s="291" t="s">
        <v>2014</v>
      </c>
    </row>
    <row r="671" spans="1:11">
      <c r="A671" s="249">
        <v>0.1105</v>
      </c>
      <c r="B671" s="27">
        <v>199406</v>
      </c>
      <c r="C671" s="315" t="s">
        <v>4826</v>
      </c>
      <c r="D671" s="316"/>
      <c r="E671" s="316"/>
      <c r="F671" s="316"/>
      <c r="G671" s="316"/>
      <c r="H671" s="316"/>
      <c r="I671" s="316"/>
      <c r="J671" s="317"/>
      <c r="K671" s="291" t="s">
        <v>2014</v>
      </c>
    </row>
    <row r="672" spans="1:11">
      <c r="A672" s="249">
        <v>0.1133</v>
      </c>
      <c r="B672" s="27">
        <v>199414</v>
      </c>
      <c r="C672" s="315" t="s">
        <v>4083</v>
      </c>
      <c r="D672" s="316"/>
      <c r="E672" s="316"/>
      <c r="F672" s="316"/>
      <c r="G672" s="316"/>
      <c r="H672" s="316"/>
      <c r="I672" s="316"/>
      <c r="J672" s="317"/>
      <c r="K672" s="291" t="s">
        <v>2014</v>
      </c>
    </row>
    <row r="673" spans="1:11">
      <c r="A673" s="249">
        <v>0.12859999999999999</v>
      </c>
      <c r="B673" s="27">
        <v>199422</v>
      </c>
      <c r="C673" s="315" t="s">
        <v>4084</v>
      </c>
      <c r="D673" s="316"/>
      <c r="E673" s="316"/>
      <c r="F673" s="316"/>
      <c r="G673" s="316"/>
      <c r="H673" s="316"/>
      <c r="I673" s="316"/>
      <c r="J673" s="317"/>
      <c r="K673" s="291" t="s">
        <v>2014</v>
      </c>
    </row>
    <row r="674" spans="1:11">
      <c r="A674" s="249">
        <v>0.1157</v>
      </c>
      <c r="B674" s="27">
        <v>199430</v>
      </c>
      <c r="C674" s="315" t="s">
        <v>4840</v>
      </c>
      <c r="D674" s="316"/>
      <c r="E674" s="316"/>
      <c r="F674" s="316"/>
      <c r="G674" s="316"/>
      <c r="H674" s="316"/>
      <c r="I674" s="316"/>
      <c r="J674" s="317"/>
      <c r="K674" s="291" t="s">
        <v>2014</v>
      </c>
    </row>
    <row r="675" spans="1:11">
      <c r="A675" s="249">
        <v>0.10829999999999999</v>
      </c>
      <c r="B675" s="27">
        <v>199448</v>
      </c>
      <c r="C675" s="315" t="s">
        <v>4085</v>
      </c>
      <c r="D675" s="316"/>
      <c r="E675" s="316"/>
      <c r="F675" s="316"/>
      <c r="G675" s="316"/>
      <c r="H675" s="316"/>
      <c r="I675" s="316"/>
      <c r="J675" s="317"/>
      <c r="K675" s="291" t="s">
        <v>2014</v>
      </c>
    </row>
    <row r="676" spans="1:11">
      <c r="A676" s="249">
        <v>0.1111</v>
      </c>
      <c r="B676" s="27">
        <v>199455</v>
      </c>
      <c r="C676" s="315" t="s">
        <v>4086</v>
      </c>
      <c r="D676" s="316"/>
      <c r="E676" s="316"/>
      <c r="F676" s="316"/>
      <c r="G676" s="316"/>
      <c r="H676" s="316"/>
      <c r="I676" s="316"/>
      <c r="J676" s="317"/>
      <c r="K676" s="291" t="s">
        <v>2014</v>
      </c>
    </row>
    <row r="677" spans="1:11">
      <c r="A677" s="249">
        <v>0.11509999999999999</v>
      </c>
      <c r="B677" s="27">
        <v>199463</v>
      </c>
      <c r="C677" s="315" t="s">
        <v>4087</v>
      </c>
      <c r="D677" s="316"/>
      <c r="E677" s="316"/>
      <c r="F677" s="316"/>
      <c r="G677" s="316"/>
      <c r="H677" s="316"/>
      <c r="I677" s="316"/>
      <c r="J677" s="317"/>
      <c r="K677" s="291" t="s">
        <v>2014</v>
      </c>
    </row>
    <row r="678" spans="1:11">
      <c r="A678" s="249">
        <v>0.1</v>
      </c>
      <c r="B678" s="27">
        <v>199471</v>
      </c>
      <c r="C678" s="315" t="s">
        <v>4088</v>
      </c>
      <c r="D678" s="316"/>
      <c r="E678" s="316"/>
      <c r="F678" s="316"/>
      <c r="G678" s="316"/>
      <c r="H678" s="316"/>
      <c r="I678" s="316"/>
      <c r="J678" s="317"/>
      <c r="K678" s="291" t="s">
        <v>2014</v>
      </c>
    </row>
    <row r="679" spans="1:11">
      <c r="A679" s="249">
        <v>4.8000000000000001E-2</v>
      </c>
      <c r="B679" s="27">
        <v>200162</v>
      </c>
      <c r="C679" s="315" t="s">
        <v>4089</v>
      </c>
      <c r="D679" s="316"/>
      <c r="E679" s="316"/>
      <c r="F679" s="316"/>
      <c r="G679" s="316"/>
      <c r="H679" s="316"/>
      <c r="I679" s="316"/>
      <c r="J679" s="317"/>
      <c r="K679" s="291" t="s">
        <v>2014</v>
      </c>
    </row>
    <row r="680" spans="1:11">
      <c r="A680" s="249">
        <v>0.115</v>
      </c>
      <c r="B680" s="27">
        <v>200246</v>
      </c>
      <c r="C680" s="315" t="s">
        <v>4090</v>
      </c>
      <c r="D680" s="316"/>
      <c r="E680" s="316"/>
      <c r="F680" s="316"/>
      <c r="G680" s="316"/>
      <c r="H680" s="316"/>
      <c r="I680" s="316"/>
      <c r="J680" s="317"/>
      <c r="K680" s="291" t="s">
        <v>2014</v>
      </c>
    </row>
    <row r="681" spans="1:11">
      <c r="A681" s="249">
        <v>0.10970000000000001</v>
      </c>
      <c r="B681" s="27">
        <v>200907</v>
      </c>
      <c r="C681" s="315" t="s">
        <v>4091</v>
      </c>
      <c r="D681" s="316"/>
      <c r="E681" s="316"/>
      <c r="F681" s="316"/>
      <c r="G681" s="316"/>
      <c r="H681" s="316"/>
      <c r="I681" s="316"/>
      <c r="J681" s="317"/>
      <c r="K681" s="291" t="s">
        <v>2014</v>
      </c>
    </row>
    <row r="682" spans="1:11">
      <c r="A682" s="249">
        <v>0.1132</v>
      </c>
      <c r="B682" s="27">
        <v>201467</v>
      </c>
      <c r="C682" s="315" t="s">
        <v>4092</v>
      </c>
      <c r="D682" s="316"/>
      <c r="E682" s="316"/>
      <c r="F682" s="316"/>
      <c r="G682" s="316"/>
      <c r="H682" s="316"/>
      <c r="I682" s="316"/>
      <c r="J682" s="317"/>
      <c r="K682" s="291" t="s">
        <v>2014</v>
      </c>
    </row>
    <row r="683" spans="1:11">
      <c r="A683" s="249">
        <v>0.1145</v>
      </c>
      <c r="B683" s="27">
        <v>50807</v>
      </c>
      <c r="C683" s="315" t="s">
        <v>4093</v>
      </c>
      <c r="D683" s="316"/>
      <c r="E683" s="316"/>
      <c r="F683" s="316"/>
      <c r="G683" s="316"/>
      <c r="H683" s="316"/>
      <c r="I683" s="316"/>
      <c r="J683" s="317"/>
      <c r="K683" s="291" t="s">
        <v>2014</v>
      </c>
    </row>
    <row r="684" spans="1:11">
      <c r="A684" s="249">
        <v>0.11940000000000001</v>
      </c>
      <c r="B684" s="27">
        <v>44644</v>
      </c>
      <c r="C684" s="315" t="s">
        <v>4094</v>
      </c>
      <c r="D684" s="316"/>
      <c r="E684" s="316"/>
      <c r="F684" s="316"/>
      <c r="G684" s="316"/>
      <c r="H684" s="316"/>
      <c r="I684" s="316"/>
      <c r="J684" s="317"/>
      <c r="K684" s="291" t="s">
        <v>2014</v>
      </c>
    </row>
    <row r="685" spans="1:11">
      <c r="A685" s="249">
        <v>7.7399999999999997E-2</v>
      </c>
      <c r="B685" s="27">
        <v>44669</v>
      </c>
      <c r="C685" s="315" t="s">
        <v>4095</v>
      </c>
      <c r="D685" s="316"/>
      <c r="E685" s="316"/>
      <c r="F685" s="316"/>
      <c r="G685" s="316"/>
      <c r="H685" s="316"/>
      <c r="I685" s="316"/>
      <c r="J685" s="317"/>
      <c r="K685" s="291" t="s">
        <v>2014</v>
      </c>
    </row>
    <row r="686" spans="1:11">
      <c r="A686" s="249">
        <v>0.1</v>
      </c>
      <c r="B686" s="27">
        <v>44735</v>
      </c>
      <c r="C686" s="315" t="s">
        <v>4096</v>
      </c>
      <c r="D686" s="316"/>
      <c r="E686" s="316"/>
      <c r="F686" s="316"/>
      <c r="G686" s="316"/>
      <c r="H686" s="316"/>
      <c r="I686" s="316"/>
      <c r="J686" s="317"/>
      <c r="K686" s="291" t="s">
        <v>2014</v>
      </c>
    </row>
    <row r="687" spans="1:11">
      <c r="A687" s="249">
        <v>0.1167</v>
      </c>
      <c r="B687" s="27">
        <v>44792</v>
      </c>
      <c r="C687" s="315" t="s">
        <v>4097</v>
      </c>
      <c r="D687" s="316"/>
      <c r="E687" s="316"/>
      <c r="F687" s="316"/>
      <c r="G687" s="316"/>
      <c r="H687" s="316"/>
      <c r="I687" s="316"/>
      <c r="J687" s="317"/>
      <c r="K687" s="291" t="s">
        <v>2014</v>
      </c>
    </row>
    <row r="688" spans="1:11">
      <c r="A688" s="249">
        <v>0.1</v>
      </c>
      <c r="B688" s="27">
        <v>44818</v>
      </c>
      <c r="C688" s="315" t="s">
        <v>4098</v>
      </c>
      <c r="D688" s="316"/>
      <c r="E688" s="316"/>
      <c r="F688" s="316"/>
      <c r="G688" s="316"/>
      <c r="H688" s="316"/>
      <c r="I688" s="316"/>
      <c r="J688" s="317"/>
      <c r="K688" s="291" t="s">
        <v>2014</v>
      </c>
    </row>
    <row r="689" spans="1:11">
      <c r="A689" s="249">
        <v>0.1169</v>
      </c>
      <c r="B689" s="27">
        <v>44826</v>
      </c>
      <c r="C689" s="315" t="s">
        <v>4099</v>
      </c>
      <c r="D689" s="316"/>
      <c r="E689" s="316"/>
      <c r="F689" s="316"/>
      <c r="G689" s="316"/>
      <c r="H689" s="316"/>
      <c r="I689" s="316"/>
      <c r="J689" s="317"/>
      <c r="K689" s="291" t="s">
        <v>2014</v>
      </c>
    </row>
    <row r="690" spans="1:11">
      <c r="A690" s="249">
        <v>0.1</v>
      </c>
      <c r="B690" s="27">
        <v>44834</v>
      </c>
      <c r="C690" s="315" t="s">
        <v>4100</v>
      </c>
      <c r="D690" s="316"/>
      <c r="E690" s="316"/>
      <c r="F690" s="316"/>
      <c r="G690" s="316"/>
      <c r="H690" s="316"/>
      <c r="I690" s="316"/>
      <c r="J690" s="317"/>
      <c r="K690" s="291" t="s">
        <v>2014</v>
      </c>
    </row>
    <row r="691" spans="1:11">
      <c r="A691" s="249">
        <v>0.1152</v>
      </c>
      <c r="B691" s="27">
        <v>50658</v>
      </c>
      <c r="C691" s="315" t="s">
        <v>4101</v>
      </c>
      <c r="D691" s="316"/>
      <c r="E691" s="316"/>
      <c r="F691" s="316"/>
      <c r="G691" s="316"/>
      <c r="H691" s="316"/>
      <c r="I691" s="316"/>
      <c r="J691" s="317"/>
      <c r="K691" s="291" t="s">
        <v>2014</v>
      </c>
    </row>
    <row r="692" spans="1:11">
      <c r="A692" s="249">
        <v>5.8299999999999998E-2</v>
      </c>
      <c r="B692" s="27">
        <v>58875</v>
      </c>
      <c r="C692" s="315" t="s">
        <v>4102</v>
      </c>
      <c r="D692" s="316"/>
      <c r="E692" s="316"/>
      <c r="F692" s="316"/>
      <c r="G692" s="316"/>
      <c r="H692" s="316"/>
      <c r="I692" s="316"/>
      <c r="J692" s="317"/>
      <c r="K692" s="291" t="s">
        <v>2014</v>
      </c>
    </row>
    <row r="693" spans="1:11">
      <c r="A693" s="249">
        <v>0.1</v>
      </c>
      <c r="B693" s="27">
        <v>64972</v>
      </c>
      <c r="C693" s="315" t="s">
        <v>4103</v>
      </c>
      <c r="D693" s="316"/>
      <c r="E693" s="316"/>
      <c r="F693" s="316"/>
      <c r="G693" s="316"/>
      <c r="H693" s="316"/>
      <c r="I693" s="316"/>
      <c r="J693" s="317"/>
      <c r="K693" s="291" t="s">
        <v>2014</v>
      </c>
    </row>
    <row r="694" spans="1:11">
      <c r="A694" s="249">
        <v>0.1</v>
      </c>
      <c r="B694" s="27">
        <v>70458</v>
      </c>
      <c r="C694" s="315" t="s">
        <v>4104</v>
      </c>
      <c r="D694" s="316"/>
      <c r="E694" s="316"/>
      <c r="F694" s="316"/>
      <c r="G694" s="316"/>
      <c r="H694" s="316"/>
      <c r="I694" s="316"/>
      <c r="J694" s="317"/>
      <c r="K694" s="291" t="s">
        <v>2014</v>
      </c>
    </row>
    <row r="695" spans="1:11">
      <c r="A695" s="249">
        <v>0.125</v>
      </c>
      <c r="B695" s="27">
        <v>79905</v>
      </c>
      <c r="C695" s="315" t="s">
        <v>4105</v>
      </c>
      <c r="D695" s="316"/>
      <c r="E695" s="316"/>
      <c r="F695" s="316"/>
      <c r="G695" s="316"/>
      <c r="H695" s="316"/>
      <c r="I695" s="316"/>
      <c r="J695" s="317"/>
      <c r="K695" s="291" t="s">
        <v>2014</v>
      </c>
    </row>
    <row r="696" spans="1:11">
      <c r="A696" s="249">
        <v>0.1118</v>
      </c>
      <c r="B696" s="27">
        <v>95448</v>
      </c>
      <c r="C696" s="315" t="s">
        <v>4106</v>
      </c>
      <c r="D696" s="316"/>
      <c r="E696" s="316"/>
      <c r="F696" s="316"/>
      <c r="G696" s="316"/>
      <c r="H696" s="316"/>
      <c r="I696" s="316"/>
      <c r="J696" s="317"/>
      <c r="K696" s="291" t="s">
        <v>2014</v>
      </c>
    </row>
    <row r="697" spans="1:11">
      <c r="A697" s="249">
        <v>0.1152</v>
      </c>
      <c r="B697" s="27">
        <v>95489</v>
      </c>
      <c r="C697" s="315" t="s">
        <v>4107</v>
      </c>
      <c r="D697" s="316"/>
      <c r="E697" s="316"/>
      <c r="F697" s="316"/>
      <c r="G697" s="316"/>
      <c r="H697" s="316"/>
      <c r="I697" s="316"/>
      <c r="J697" s="317"/>
      <c r="K697" s="291" t="s">
        <v>2014</v>
      </c>
    </row>
    <row r="698" spans="1:11">
      <c r="A698" s="249">
        <v>0.125</v>
      </c>
      <c r="B698" s="27">
        <v>50815</v>
      </c>
      <c r="C698" s="315" t="s">
        <v>4108</v>
      </c>
      <c r="D698" s="316"/>
      <c r="E698" s="316"/>
      <c r="F698" s="316"/>
      <c r="G698" s="316"/>
      <c r="H698" s="316"/>
      <c r="I698" s="316"/>
      <c r="J698" s="317"/>
      <c r="K698" s="291" t="s">
        <v>2014</v>
      </c>
    </row>
    <row r="699" spans="1:11">
      <c r="A699" s="249">
        <v>0.1061</v>
      </c>
      <c r="B699" s="27">
        <v>124164</v>
      </c>
      <c r="C699" s="315" t="s">
        <v>4109</v>
      </c>
      <c r="D699" s="316"/>
      <c r="E699" s="316"/>
      <c r="F699" s="316"/>
      <c r="G699" s="316"/>
      <c r="H699" s="316"/>
      <c r="I699" s="316"/>
      <c r="J699" s="317"/>
      <c r="K699" s="291" t="s">
        <v>2014</v>
      </c>
    </row>
    <row r="700" spans="1:11">
      <c r="A700" s="249">
        <v>8.2400000000000001E-2</v>
      </c>
      <c r="B700" s="27">
        <v>124750</v>
      </c>
      <c r="C700" s="315" t="s">
        <v>4110</v>
      </c>
      <c r="D700" s="316"/>
      <c r="E700" s="316"/>
      <c r="F700" s="316"/>
      <c r="G700" s="316"/>
      <c r="H700" s="316"/>
      <c r="I700" s="316"/>
      <c r="J700" s="317"/>
      <c r="K700" s="291" t="s">
        <v>2014</v>
      </c>
    </row>
    <row r="701" spans="1:11">
      <c r="A701" s="249">
        <v>0.11020000000000001</v>
      </c>
      <c r="B701" s="27">
        <v>125146</v>
      </c>
      <c r="C701" s="315" t="s">
        <v>4111</v>
      </c>
      <c r="D701" s="316"/>
      <c r="E701" s="316"/>
      <c r="F701" s="316"/>
      <c r="G701" s="316"/>
      <c r="H701" s="316"/>
      <c r="I701" s="316"/>
      <c r="J701" s="317"/>
      <c r="K701" s="291" t="s">
        <v>2014</v>
      </c>
    </row>
    <row r="702" spans="1:11">
      <c r="A702" s="249">
        <v>0.11840000000000001</v>
      </c>
      <c r="B702" s="27">
        <v>125351</v>
      </c>
      <c r="C702" s="315" t="s">
        <v>4112</v>
      </c>
      <c r="D702" s="316"/>
      <c r="E702" s="316"/>
      <c r="F702" s="316"/>
      <c r="G702" s="316"/>
      <c r="H702" s="316"/>
      <c r="I702" s="316"/>
      <c r="J702" s="317"/>
      <c r="K702" s="291" t="s">
        <v>2014</v>
      </c>
    </row>
    <row r="703" spans="1:11">
      <c r="A703" s="249">
        <v>6.9699999999999998E-2</v>
      </c>
      <c r="B703" s="27">
        <v>125856</v>
      </c>
      <c r="C703" s="315" t="s">
        <v>4113</v>
      </c>
      <c r="D703" s="316"/>
      <c r="E703" s="316"/>
      <c r="F703" s="316"/>
      <c r="G703" s="316"/>
      <c r="H703" s="316"/>
      <c r="I703" s="316"/>
      <c r="J703" s="317"/>
      <c r="K703" s="291" t="s">
        <v>2014</v>
      </c>
    </row>
    <row r="704" spans="1:11">
      <c r="A704" s="249">
        <v>0.11310000000000001</v>
      </c>
      <c r="B704" s="27">
        <v>126276</v>
      </c>
      <c r="C704" s="315" t="s">
        <v>4114</v>
      </c>
      <c r="D704" s="316"/>
      <c r="E704" s="316"/>
      <c r="F704" s="316"/>
      <c r="G704" s="316"/>
      <c r="H704" s="316"/>
      <c r="I704" s="316"/>
      <c r="J704" s="317"/>
      <c r="K704" s="291" t="s">
        <v>2014</v>
      </c>
    </row>
    <row r="705" spans="1:11">
      <c r="A705" s="249">
        <v>0.1176</v>
      </c>
      <c r="B705" s="27">
        <v>126284</v>
      </c>
      <c r="C705" s="315" t="s">
        <v>4115</v>
      </c>
      <c r="D705" s="316"/>
      <c r="E705" s="316"/>
      <c r="F705" s="316"/>
      <c r="G705" s="316"/>
      <c r="H705" s="316"/>
      <c r="I705" s="316"/>
      <c r="J705" s="317"/>
      <c r="K705" s="291" t="s">
        <v>2014</v>
      </c>
    </row>
    <row r="706" spans="1:11">
      <c r="A706" s="249">
        <v>0.11360000000000001</v>
      </c>
      <c r="B706" s="27">
        <v>126292</v>
      </c>
      <c r="C706" s="315" t="s">
        <v>4116</v>
      </c>
      <c r="D706" s="316"/>
      <c r="E706" s="316"/>
      <c r="F706" s="316"/>
      <c r="G706" s="316"/>
      <c r="H706" s="316"/>
      <c r="I706" s="316"/>
      <c r="J706" s="317"/>
      <c r="K706" s="291" t="s">
        <v>2014</v>
      </c>
    </row>
    <row r="707" spans="1:11">
      <c r="A707" s="249">
        <v>0.11169999999999999</v>
      </c>
      <c r="B707" s="27">
        <v>127399</v>
      </c>
      <c r="C707" s="315" t="s">
        <v>4117</v>
      </c>
      <c r="D707" s="316"/>
      <c r="E707" s="316"/>
      <c r="F707" s="316"/>
      <c r="G707" s="316"/>
      <c r="H707" s="316"/>
      <c r="I707" s="316"/>
      <c r="J707" s="317"/>
      <c r="K707" s="291" t="s">
        <v>2014</v>
      </c>
    </row>
    <row r="708" spans="1:11">
      <c r="A708" s="249">
        <v>9.1700000000000004E-2</v>
      </c>
      <c r="B708" s="27">
        <v>166371</v>
      </c>
      <c r="C708" s="315" t="s">
        <v>4118</v>
      </c>
      <c r="D708" s="316"/>
      <c r="E708" s="316"/>
      <c r="F708" s="316"/>
      <c r="G708" s="316"/>
      <c r="H708" s="316"/>
      <c r="I708" s="316"/>
      <c r="J708" s="317"/>
      <c r="K708" s="291" t="s">
        <v>2014</v>
      </c>
    </row>
    <row r="709" spans="1:11">
      <c r="A709" s="249">
        <v>0.11360000000000001</v>
      </c>
      <c r="B709" s="27">
        <v>91140</v>
      </c>
      <c r="C709" s="315" t="s">
        <v>4120</v>
      </c>
      <c r="D709" s="316"/>
      <c r="E709" s="316"/>
      <c r="F709" s="316"/>
      <c r="G709" s="316"/>
      <c r="H709" s="316"/>
      <c r="I709" s="316"/>
      <c r="J709" s="317"/>
      <c r="K709" s="291" t="s">
        <v>2014</v>
      </c>
    </row>
    <row r="710" spans="1:11">
      <c r="A710" s="249">
        <v>0.1162</v>
      </c>
      <c r="B710" s="27">
        <v>91157</v>
      </c>
      <c r="C710" s="315" t="s">
        <v>4121</v>
      </c>
      <c r="D710" s="316"/>
      <c r="E710" s="316"/>
      <c r="F710" s="316"/>
      <c r="G710" s="316"/>
      <c r="H710" s="316"/>
      <c r="I710" s="316"/>
      <c r="J710" s="317"/>
      <c r="K710" s="291" t="s">
        <v>2014</v>
      </c>
    </row>
    <row r="711" spans="1:11">
      <c r="A711" s="249">
        <v>0.11559999999999999</v>
      </c>
      <c r="B711" s="27">
        <v>92056</v>
      </c>
      <c r="C711" s="315" t="s">
        <v>4122</v>
      </c>
      <c r="D711" s="316"/>
      <c r="E711" s="316"/>
      <c r="F711" s="316"/>
      <c r="G711" s="316"/>
      <c r="H711" s="316"/>
      <c r="I711" s="316"/>
      <c r="J711" s="317"/>
      <c r="K711" s="291" t="s">
        <v>2014</v>
      </c>
    </row>
    <row r="712" spans="1:11">
      <c r="A712" s="249">
        <v>0.11169999999999999</v>
      </c>
      <c r="B712" s="27">
        <v>92619</v>
      </c>
      <c r="C712" s="315" t="s">
        <v>4123</v>
      </c>
      <c r="D712" s="316"/>
      <c r="E712" s="316"/>
      <c r="F712" s="316"/>
      <c r="G712" s="316"/>
      <c r="H712" s="316"/>
      <c r="I712" s="316"/>
      <c r="J712" s="317"/>
      <c r="K712" s="291" t="s">
        <v>2014</v>
      </c>
    </row>
    <row r="713" spans="1:11">
      <c r="A713" s="249">
        <v>0.1132</v>
      </c>
      <c r="B713" s="27">
        <v>92742</v>
      </c>
      <c r="C713" s="315" t="s">
        <v>4124</v>
      </c>
      <c r="D713" s="316"/>
      <c r="E713" s="316"/>
      <c r="F713" s="316"/>
      <c r="G713" s="316"/>
      <c r="H713" s="316"/>
      <c r="I713" s="316"/>
      <c r="J713" s="317"/>
      <c r="K713" s="291" t="s">
        <v>2014</v>
      </c>
    </row>
    <row r="714" spans="1:11">
      <c r="A714" s="249">
        <v>0.1081</v>
      </c>
      <c r="B714" s="27">
        <v>92767</v>
      </c>
      <c r="C714" s="315" t="s">
        <v>4125</v>
      </c>
      <c r="D714" s="316"/>
      <c r="E714" s="316"/>
      <c r="F714" s="316"/>
      <c r="G714" s="316"/>
      <c r="H714" s="316"/>
      <c r="I714" s="316"/>
      <c r="J714" s="317"/>
      <c r="K714" s="291" t="s">
        <v>2014</v>
      </c>
    </row>
    <row r="715" spans="1:11">
      <c r="A715" s="249">
        <v>0.12239999999999999</v>
      </c>
      <c r="B715" s="27">
        <v>92759</v>
      </c>
      <c r="C715" s="315" t="s">
        <v>4126</v>
      </c>
      <c r="D715" s="316"/>
      <c r="E715" s="316"/>
      <c r="F715" s="316"/>
      <c r="G715" s="316"/>
      <c r="H715" s="316"/>
      <c r="I715" s="316"/>
      <c r="J715" s="317"/>
      <c r="K715" s="291" t="s">
        <v>2014</v>
      </c>
    </row>
    <row r="716" spans="1:11">
      <c r="A716" s="249">
        <v>0.1138</v>
      </c>
      <c r="B716" s="27">
        <v>93526</v>
      </c>
      <c r="C716" s="315" t="s">
        <v>4127</v>
      </c>
      <c r="D716" s="316"/>
      <c r="E716" s="316"/>
      <c r="F716" s="316"/>
      <c r="G716" s="316"/>
      <c r="H716" s="316"/>
      <c r="I716" s="316"/>
      <c r="J716" s="317"/>
      <c r="K716" s="291" t="s">
        <v>2014</v>
      </c>
    </row>
    <row r="717" spans="1:11">
      <c r="A717" s="249">
        <v>0.10639999999999999</v>
      </c>
      <c r="B717" s="27">
        <v>93559</v>
      </c>
      <c r="C717" s="315" t="s">
        <v>4128</v>
      </c>
      <c r="D717" s="316"/>
      <c r="E717" s="316"/>
      <c r="F717" s="316"/>
      <c r="G717" s="316"/>
      <c r="H717" s="316"/>
      <c r="I717" s="316"/>
      <c r="J717" s="317"/>
      <c r="K717" s="291" t="s">
        <v>2014</v>
      </c>
    </row>
    <row r="718" spans="1:11">
      <c r="A718" s="249">
        <v>0.1236</v>
      </c>
      <c r="B718" s="27">
        <v>98509</v>
      </c>
      <c r="C718" s="315" t="s">
        <v>4129</v>
      </c>
      <c r="D718" s="316"/>
      <c r="E718" s="316"/>
      <c r="F718" s="316"/>
      <c r="G718" s="316"/>
      <c r="H718" s="316"/>
      <c r="I718" s="316"/>
      <c r="J718" s="317"/>
      <c r="K718" s="291" t="s">
        <v>2014</v>
      </c>
    </row>
    <row r="719" spans="1:11">
      <c r="A719" s="249">
        <v>0.127</v>
      </c>
      <c r="B719" s="27">
        <v>187419</v>
      </c>
      <c r="C719" s="315" t="s">
        <v>4154</v>
      </c>
      <c r="D719" s="316"/>
      <c r="E719" s="316"/>
      <c r="F719" s="316"/>
      <c r="G719" s="316"/>
      <c r="H719" s="316"/>
      <c r="I719" s="316"/>
      <c r="J719" s="317"/>
      <c r="K719" s="291" t="s">
        <v>2014</v>
      </c>
    </row>
    <row r="720" spans="1:11">
      <c r="A720" s="249">
        <v>0.1167</v>
      </c>
      <c r="B720" s="27">
        <v>187690</v>
      </c>
      <c r="C720" s="315" t="s">
        <v>4155</v>
      </c>
      <c r="D720" s="316"/>
      <c r="E720" s="316"/>
      <c r="F720" s="316"/>
      <c r="G720" s="316"/>
      <c r="H720" s="316"/>
      <c r="I720" s="316"/>
      <c r="J720" s="317"/>
      <c r="K720" s="291" t="s">
        <v>2014</v>
      </c>
    </row>
    <row r="721" spans="1:11">
      <c r="A721" s="249">
        <v>0.10589999999999999</v>
      </c>
      <c r="B721" s="27">
        <v>191551</v>
      </c>
      <c r="C721" s="315" t="s">
        <v>4156</v>
      </c>
      <c r="D721" s="316"/>
      <c r="E721" s="316"/>
      <c r="F721" s="316"/>
      <c r="G721" s="316"/>
      <c r="H721" s="316"/>
      <c r="I721" s="316"/>
      <c r="J721" s="317"/>
      <c r="K721" s="291" t="s">
        <v>2014</v>
      </c>
    </row>
    <row r="722" spans="1:11">
      <c r="A722" s="249">
        <v>0.1091</v>
      </c>
      <c r="B722" s="27">
        <v>2600</v>
      </c>
      <c r="C722" s="315" t="s">
        <v>4157</v>
      </c>
      <c r="D722" s="316"/>
      <c r="E722" s="316"/>
      <c r="F722" s="316"/>
      <c r="G722" s="316"/>
      <c r="H722" s="316"/>
      <c r="I722" s="316"/>
      <c r="J722" s="317"/>
      <c r="K722" s="291" t="s">
        <v>2014</v>
      </c>
    </row>
    <row r="723" spans="1:11">
      <c r="A723" s="249">
        <v>0.10920000000000001</v>
      </c>
      <c r="B723" s="27">
        <v>6445</v>
      </c>
      <c r="C723" s="315" t="s">
        <v>4158</v>
      </c>
      <c r="D723" s="316"/>
      <c r="E723" s="316"/>
      <c r="F723" s="316"/>
      <c r="G723" s="316"/>
      <c r="H723" s="316"/>
      <c r="I723" s="316"/>
      <c r="J723" s="317"/>
      <c r="K723" s="291" t="s">
        <v>2014</v>
      </c>
    </row>
    <row r="724" spans="1:11">
      <c r="A724" s="249">
        <v>0.10290000000000001</v>
      </c>
      <c r="B724" s="27">
        <v>9720</v>
      </c>
      <c r="C724" s="315" t="s">
        <v>4159</v>
      </c>
      <c r="D724" s="316"/>
      <c r="E724" s="316"/>
      <c r="F724" s="316"/>
      <c r="G724" s="316"/>
      <c r="H724" s="316"/>
      <c r="I724" s="316"/>
      <c r="J724" s="317"/>
      <c r="K724" s="291" t="s">
        <v>2014</v>
      </c>
    </row>
    <row r="725" spans="1:11">
      <c r="A725" s="249">
        <v>0.1152</v>
      </c>
      <c r="B725" s="27">
        <v>9829</v>
      </c>
      <c r="C725" s="315" t="s">
        <v>4160</v>
      </c>
      <c r="D725" s="316"/>
      <c r="E725" s="316"/>
      <c r="F725" s="316"/>
      <c r="G725" s="316"/>
      <c r="H725" s="316"/>
      <c r="I725" s="316"/>
      <c r="J725" s="317"/>
      <c r="K725" s="291" t="s">
        <v>2014</v>
      </c>
    </row>
    <row r="726" spans="1:11">
      <c r="A726" s="249">
        <v>0.1183</v>
      </c>
      <c r="B726" s="27">
        <v>61416</v>
      </c>
      <c r="C726" s="315" t="s">
        <v>4161</v>
      </c>
      <c r="D726" s="316"/>
      <c r="E726" s="316"/>
      <c r="F726" s="316"/>
      <c r="G726" s="316"/>
      <c r="H726" s="316"/>
      <c r="I726" s="316"/>
      <c r="J726" s="317"/>
      <c r="K726" s="291" t="s">
        <v>2014</v>
      </c>
    </row>
    <row r="727" spans="1:11">
      <c r="A727" s="249">
        <v>0.10290000000000001</v>
      </c>
      <c r="B727" s="27">
        <v>69666</v>
      </c>
      <c r="C727" s="315" t="s">
        <v>4162</v>
      </c>
      <c r="D727" s="316"/>
      <c r="E727" s="316"/>
      <c r="F727" s="316"/>
      <c r="G727" s="316"/>
      <c r="H727" s="316"/>
      <c r="I727" s="316"/>
      <c r="J727" s="317"/>
      <c r="K727" s="291" t="s">
        <v>2014</v>
      </c>
    </row>
    <row r="728" spans="1:11">
      <c r="A728" s="249">
        <v>0.1152</v>
      </c>
      <c r="B728" s="27">
        <v>50666</v>
      </c>
      <c r="C728" s="315" t="s">
        <v>4163</v>
      </c>
      <c r="D728" s="316"/>
      <c r="E728" s="316"/>
      <c r="F728" s="316"/>
      <c r="G728" s="316"/>
      <c r="H728" s="316"/>
      <c r="I728" s="316"/>
      <c r="J728" s="317"/>
      <c r="K728" s="291" t="s">
        <v>2014</v>
      </c>
    </row>
    <row r="729" spans="1:11">
      <c r="A729" s="249">
        <v>0.1143</v>
      </c>
      <c r="B729" s="27">
        <v>70623</v>
      </c>
      <c r="C729" s="315" t="s">
        <v>4164</v>
      </c>
      <c r="D729" s="316"/>
      <c r="E729" s="316"/>
      <c r="F729" s="316"/>
      <c r="G729" s="316"/>
      <c r="H729" s="316"/>
      <c r="I729" s="316"/>
      <c r="J729" s="317"/>
      <c r="K729" s="291" t="s">
        <v>2014</v>
      </c>
    </row>
    <row r="730" spans="1:11">
      <c r="A730" s="249">
        <v>0.17</v>
      </c>
      <c r="B730" s="27">
        <v>8268</v>
      </c>
      <c r="C730" s="315" t="s">
        <v>4165</v>
      </c>
      <c r="D730" s="316"/>
      <c r="E730" s="316"/>
      <c r="F730" s="316"/>
      <c r="G730" s="316"/>
      <c r="H730" s="316"/>
      <c r="I730" s="316"/>
      <c r="J730" s="317"/>
      <c r="K730" s="291" t="s">
        <v>2014</v>
      </c>
    </row>
    <row r="731" spans="1:11">
      <c r="A731" s="249">
        <v>0.11700000000000001</v>
      </c>
      <c r="B731" s="27">
        <v>20461</v>
      </c>
      <c r="C731" s="315" t="s">
        <v>4166</v>
      </c>
      <c r="D731" s="316"/>
      <c r="E731" s="316"/>
      <c r="F731" s="316"/>
      <c r="G731" s="316"/>
      <c r="H731" s="316"/>
      <c r="I731" s="316"/>
      <c r="J731" s="317"/>
      <c r="K731" s="291" t="s">
        <v>2014</v>
      </c>
    </row>
    <row r="732" spans="1:11">
      <c r="A732" s="249">
        <v>0.11219999999999999</v>
      </c>
      <c r="B732" s="27">
        <v>21014</v>
      </c>
      <c r="C732" s="315" t="s">
        <v>4167</v>
      </c>
      <c r="D732" s="316"/>
      <c r="E732" s="316"/>
      <c r="F732" s="316"/>
      <c r="G732" s="316"/>
      <c r="H732" s="316"/>
      <c r="I732" s="316"/>
      <c r="J732" s="317"/>
      <c r="K732" s="291" t="s">
        <v>2014</v>
      </c>
    </row>
    <row r="733" spans="1:11">
      <c r="A733" s="249">
        <v>0.1084</v>
      </c>
      <c r="B733" s="27">
        <v>53777</v>
      </c>
      <c r="C733" s="315" t="s">
        <v>4168</v>
      </c>
      <c r="D733" s="316"/>
      <c r="E733" s="316"/>
      <c r="F733" s="316"/>
      <c r="G733" s="316"/>
      <c r="H733" s="316"/>
      <c r="I733" s="316"/>
      <c r="J733" s="317"/>
      <c r="K733" s="291" t="s">
        <v>2014</v>
      </c>
    </row>
    <row r="734" spans="1:11">
      <c r="A734" s="249">
        <v>0.125</v>
      </c>
      <c r="B734" s="27">
        <v>54049</v>
      </c>
      <c r="C734" s="315" t="s">
        <v>4169</v>
      </c>
      <c r="D734" s="316"/>
      <c r="E734" s="316"/>
      <c r="F734" s="316"/>
      <c r="G734" s="316"/>
      <c r="H734" s="316"/>
      <c r="I734" s="316"/>
      <c r="J734" s="317"/>
      <c r="K734" s="291" t="s">
        <v>2014</v>
      </c>
    </row>
    <row r="735" spans="1:11">
      <c r="A735" s="249">
        <v>4.0800000000000003E-2</v>
      </c>
      <c r="B735" s="27">
        <v>56648</v>
      </c>
      <c r="C735" s="315" t="s">
        <v>4170</v>
      </c>
      <c r="D735" s="316"/>
      <c r="E735" s="316"/>
      <c r="F735" s="316"/>
      <c r="G735" s="316"/>
      <c r="H735" s="316"/>
      <c r="I735" s="316"/>
      <c r="J735" s="317"/>
      <c r="K735" s="291" t="s">
        <v>2014</v>
      </c>
    </row>
    <row r="736" spans="1:11">
      <c r="A736" s="249">
        <v>0.1148</v>
      </c>
      <c r="B736" s="27">
        <v>65920</v>
      </c>
      <c r="C736" s="315" t="s">
        <v>4171</v>
      </c>
      <c r="D736" s="316"/>
      <c r="E736" s="316"/>
      <c r="F736" s="316"/>
      <c r="G736" s="316"/>
      <c r="H736" s="316"/>
      <c r="I736" s="316"/>
      <c r="J736" s="317"/>
      <c r="K736" s="291" t="s">
        <v>2014</v>
      </c>
    </row>
    <row r="737" spans="1:11">
      <c r="A737" s="249">
        <v>0.1139</v>
      </c>
      <c r="B737" s="27">
        <v>70664</v>
      </c>
      <c r="C737" s="315" t="s">
        <v>4172</v>
      </c>
      <c r="D737" s="316"/>
      <c r="E737" s="316"/>
      <c r="F737" s="316"/>
      <c r="G737" s="316"/>
      <c r="H737" s="316"/>
      <c r="I737" s="316"/>
      <c r="J737" s="317"/>
      <c r="K737" s="291" t="s">
        <v>2014</v>
      </c>
    </row>
    <row r="738" spans="1:11">
      <c r="A738" s="249">
        <v>0.12</v>
      </c>
      <c r="B738" s="27">
        <v>83493</v>
      </c>
      <c r="C738" s="315" t="s">
        <v>4173</v>
      </c>
      <c r="D738" s="316"/>
      <c r="E738" s="316"/>
      <c r="F738" s="316"/>
      <c r="G738" s="316"/>
      <c r="H738" s="316"/>
      <c r="I738" s="316"/>
      <c r="J738" s="317"/>
      <c r="K738" s="291" t="s">
        <v>2014</v>
      </c>
    </row>
    <row r="739" spans="1:11">
      <c r="A739" s="249">
        <v>0.10340000000000001</v>
      </c>
      <c r="B739" s="27">
        <v>83501</v>
      </c>
      <c r="C739" s="315" t="s">
        <v>4174</v>
      </c>
      <c r="D739" s="316"/>
      <c r="E739" s="316"/>
      <c r="F739" s="316"/>
      <c r="G739" s="316"/>
      <c r="H739" s="316"/>
      <c r="I739" s="316"/>
      <c r="J739" s="317"/>
      <c r="K739" s="291" t="s">
        <v>2014</v>
      </c>
    </row>
    <row r="740" spans="1:11">
      <c r="A740" s="249">
        <v>0.1077</v>
      </c>
      <c r="B740" s="27">
        <v>1503</v>
      </c>
      <c r="C740" s="315" t="s">
        <v>4175</v>
      </c>
      <c r="D740" s="316"/>
      <c r="E740" s="316"/>
      <c r="F740" s="316"/>
      <c r="G740" s="316"/>
      <c r="H740" s="316"/>
      <c r="I740" s="316"/>
      <c r="J740" s="317"/>
      <c r="K740" s="291" t="s">
        <v>2014</v>
      </c>
    </row>
    <row r="741" spans="1:11">
      <c r="A741" s="249">
        <v>0.11940000000000001</v>
      </c>
      <c r="B741" s="27">
        <v>2188</v>
      </c>
      <c r="C741" s="315" t="s">
        <v>4176</v>
      </c>
      <c r="D741" s="316"/>
      <c r="E741" s="316"/>
      <c r="F741" s="316"/>
      <c r="G741" s="316"/>
      <c r="H741" s="316"/>
      <c r="I741" s="316"/>
      <c r="J741" s="317"/>
      <c r="K741" s="291" t="s">
        <v>2014</v>
      </c>
    </row>
    <row r="742" spans="1:11">
      <c r="A742" s="249">
        <v>4.19E-2</v>
      </c>
      <c r="B742" s="27">
        <v>54080</v>
      </c>
      <c r="C742" s="315" t="s">
        <v>4177</v>
      </c>
      <c r="D742" s="316"/>
      <c r="E742" s="316"/>
      <c r="F742" s="316"/>
      <c r="G742" s="316"/>
      <c r="H742" s="316"/>
      <c r="I742" s="316"/>
      <c r="J742" s="317"/>
      <c r="K742" s="291" t="s">
        <v>2014</v>
      </c>
    </row>
    <row r="743" spans="1:11">
      <c r="A743" s="249">
        <v>0.11169999999999999</v>
      </c>
      <c r="B743" s="27">
        <v>65557</v>
      </c>
      <c r="C743" s="315" t="s">
        <v>4178</v>
      </c>
      <c r="D743" s="316"/>
      <c r="E743" s="316"/>
      <c r="F743" s="316"/>
      <c r="G743" s="316"/>
      <c r="H743" s="316"/>
      <c r="I743" s="316"/>
      <c r="J743" s="317"/>
      <c r="K743" s="291" t="s">
        <v>2014</v>
      </c>
    </row>
    <row r="744" spans="1:11">
      <c r="A744" s="249">
        <v>4.6899999999999997E-2</v>
      </c>
      <c r="B744" s="27">
        <v>54957</v>
      </c>
      <c r="C744" s="315" t="s">
        <v>4179</v>
      </c>
      <c r="D744" s="316"/>
      <c r="E744" s="316"/>
      <c r="F744" s="316"/>
      <c r="G744" s="316"/>
      <c r="H744" s="316"/>
      <c r="I744" s="316"/>
      <c r="J744" s="317"/>
      <c r="K744" s="291" t="s">
        <v>2014</v>
      </c>
    </row>
    <row r="745" spans="1:11">
      <c r="A745" s="249">
        <v>3.95E-2</v>
      </c>
      <c r="B745" s="27">
        <v>134593</v>
      </c>
      <c r="C745" s="315" t="s">
        <v>4180</v>
      </c>
      <c r="D745" s="316"/>
      <c r="E745" s="316"/>
      <c r="F745" s="316"/>
      <c r="G745" s="316"/>
      <c r="H745" s="316"/>
      <c r="I745" s="316"/>
      <c r="J745" s="317"/>
      <c r="K745" s="291" t="s">
        <v>2014</v>
      </c>
    </row>
    <row r="746" spans="1:11">
      <c r="A746" s="249">
        <v>8.7499999999999994E-2</v>
      </c>
      <c r="B746" s="27">
        <v>422</v>
      </c>
      <c r="C746" s="315" t="s">
        <v>4181</v>
      </c>
      <c r="D746" s="316"/>
      <c r="E746" s="316"/>
      <c r="F746" s="316"/>
      <c r="G746" s="316"/>
      <c r="H746" s="316"/>
      <c r="I746" s="316"/>
      <c r="J746" s="317"/>
      <c r="K746" s="291" t="s">
        <v>2014</v>
      </c>
    </row>
    <row r="747" spans="1:11">
      <c r="A747" s="249">
        <v>0.1116</v>
      </c>
      <c r="B747" s="27">
        <v>9860</v>
      </c>
      <c r="C747" s="315" t="s">
        <v>4182</v>
      </c>
      <c r="D747" s="316"/>
      <c r="E747" s="316"/>
      <c r="F747" s="316"/>
      <c r="G747" s="316"/>
      <c r="H747" s="316"/>
      <c r="I747" s="316"/>
      <c r="J747" s="317"/>
      <c r="K747" s="291" t="s">
        <v>2014</v>
      </c>
    </row>
    <row r="748" spans="1:11">
      <c r="A748" s="249">
        <v>9.6600000000000005E-2</v>
      </c>
      <c r="B748" s="27">
        <v>16295</v>
      </c>
      <c r="C748" s="315" t="s">
        <v>4183</v>
      </c>
      <c r="D748" s="316"/>
      <c r="E748" s="316"/>
      <c r="F748" s="316"/>
      <c r="G748" s="316"/>
      <c r="H748" s="316"/>
      <c r="I748" s="316"/>
      <c r="J748" s="317"/>
      <c r="K748" s="291" t="s">
        <v>2014</v>
      </c>
    </row>
    <row r="749" spans="1:11">
      <c r="A749" s="249">
        <v>0.1138</v>
      </c>
      <c r="B749" s="27">
        <v>53033</v>
      </c>
      <c r="C749" s="315" t="s">
        <v>4184</v>
      </c>
      <c r="D749" s="316"/>
      <c r="E749" s="316"/>
      <c r="F749" s="316"/>
      <c r="G749" s="316"/>
      <c r="H749" s="316"/>
      <c r="I749" s="316"/>
      <c r="J749" s="317"/>
      <c r="K749" s="291" t="s">
        <v>2014</v>
      </c>
    </row>
    <row r="750" spans="1:11">
      <c r="A750" s="249">
        <v>0.1065</v>
      </c>
      <c r="B750" s="27">
        <v>58164</v>
      </c>
      <c r="C750" s="315" t="s">
        <v>4185</v>
      </c>
      <c r="D750" s="316"/>
      <c r="E750" s="316"/>
      <c r="F750" s="316"/>
      <c r="G750" s="316"/>
      <c r="H750" s="316"/>
      <c r="I750" s="316"/>
      <c r="J750" s="317"/>
      <c r="K750" s="291" t="s">
        <v>2014</v>
      </c>
    </row>
    <row r="751" spans="1:11">
      <c r="A751" s="249">
        <v>0.11269999999999999</v>
      </c>
      <c r="B751" s="27">
        <v>69427</v>
      </c>
      <c r="C751" s="315" t="s">
        <v>4186</v>
      </c>
      <c r="D751" s="316"/>
      <c r="E751" s="316"/>
      <c r="F751" s="316"/>
      <c r="G751" s="316"/>
      <c r="H751" s="316"/>
      <c r="I751" s="316"/>
      <c r="J751" s="317"/>
      <c r="K751" s="291" t="s">
        <v>2014</v>
      </c>
    </row>
    <row r="752" spans="1:11">
      <c r="A752" s="249">
        <v>0.1129</v>
      </c>
      <c r="B752" s="27">
        <v>91165</v>
      </c>
      <c r="C752" s="315" t="s">
        <v>4187</v>
      </c>
      <c r="D752" s="316"/>
      <c r="E752" s="316"/>
      <c r="F752" s="316"/>
      <c r="G752" s="316"/>
      <c r="H752" s="316"/>
      <c r="I752" s="316"/>
      <c r="J752" s="317"/>
      <c r="K752" s="291" t="s">
        <v>2014</v>
      </c>
    </row>
    <row r="753" spans="1:11">
      <c r="A753" s="249">
        <v>4.5699999999999998E-2</v>
      </c>
      <c r="B753" s="27">
        <v>32029</v>
      </c>
      <c r="C753" s="315" t="s">
        <v>4188</v>
      </c>
      <c r="D753" s="316"/>
      <c r="E753" s="316"/>
      <c r="F753" s="316"/>
      <c r="G753" s="316"/>
      <c r="H753" s="316"/>
      <c r="I753" s="316"/>
      <c r="J753" s="317"/>
      <c r="K753" s="291" t="s">
        <v>2014</v>
      </c>
    </row>
    <row r="754" spans="1:11">
      <c r="A754" s="249">
        <v>4.8399999999999999E-2</v>
      </c>
      <c r="B754" s="27">
        <v>32276</v>
      </c>
      <c r="C754" s="315" t="s">
        <v>4189</v>
      </c>
      <c r="D754" s="316"/>
      <c r="E754" s="316"/>
      <c r="F754" s="316"/>
      <c r="G754" s="316"/>
      <c r="H754" s="316"/>
      <c r="I754" s="316"/>
      <c r="J754" s="317"/>
      <c r="K754" s="291" t="s">
        <v>2014</v>
      </c>
    </row>
    <row r="755" spans="1:11">
      <c r="A755" s="249">
        <v>6.9599999999999995E-2</v>
      </c>
      <c r="B755" s="27">
        <v>32615</v>
      </c>
      <c r="C755" s="315" t="s">
        <v>4190</v>
      </c>
      <c r="D755" s="316"/>
      <c r="E755" s="316"/>
      <c r="F755" s="316"/>
      <c r="G755" s="316"/>
      <c r="H755" s="316"/>
      <c r="I755" s="316"/>
      <c r="J755" s="317"/>
      <c r="K755" s="291" t="s">
        <v>2014</v>
      </c>
    </row>
    <row r="756" spans="1:11">
      <c r="A756" s="249">
        <v>0.12</v>
      </c>
      <c r="B756" s="27">
        <v>32987</v>
      </c>
      <c r="C756" s="315" t="s">
        <v>4191</v>
      </c>
      <c r="D756" s="316"/>
      <c r="E756" s="316"/>
      <c r="F756" s="316"/>
      <c r="G756" s="316"/>
      <c r="H756" s="316"/>
      <c r="I756" s="316"/>
      <c r="J756" s="317"/>
      <c r="K756" s="291" t="s">
        <v>2014</v>
      </c>
    </row>
    <row r="757" spans="1:11">
      <c r="A757" s="249">
        <v>3.8899999999999997E-2</v>
      </c>
      <c r="B757" s="27">
        <v>33001</v>
      </c>
      <c r="C757" s="315" t="s">
        <v>4192</v>
      </c>
      <c r="D757" s="316"/>
      <c r="E757" s="316"/>
      <c r="F757" s="316"/>
      <c r="G757" s="316"/>
      <c r="H757" s="316"/>
      <c r="I757" s="316"/>
      <c r="J757" s="317"/>
      <c r="K757" s="291" t="s">
        <v>2014</v>
      </c>
    </row>
    <row r="758" spans="1:11">
      <c r="A758" s="249">
        <v>4.3499999999999997E-2</v>
      </c>
      <c r="B758" s="27">
        <v>33019</v>
      </c>
      <c r="C758" s="315" t="s">
        <v>4193</v>
      </c>
      <c r="D758" s="316"/>
      <c r="E758" s="316"/>
      <c r="F758" s="316"/>
      <c r="G758" s="316"/>
      <c r="H758" s="316"/>
      <c r="I758" s="316"/>
      <c r="J758" s="317"/>
      <c r="K758" s="291" t="s">
        <v>2014</v>
      </c>
    </row>
    <row r="759" spans="1:11">
      <c r="A759" s="249">
        <v>0.13039999999999999</v>
      </c>
      <c r="B759" s="27">
        <v>33092</v>
      </c>
      <c r="C759" s="315" t="s">
        <v>4194</v>
      </c>
      <c r="D759" s="316"/>
      <c r="E759" s="316"/>
      <c r="F759" s="316"/>
      <c r="G759" s="316"/>
      <c r="H759" s="316"/>
      <c r="I759" s="316"/>
      <c r="J759" s="317"/>
      <c r="K759" s="291" t="s">
        <v>2014</v>
      </c>
    </row>
    <row r="760" spans="1:11">
      <c r="A760" s="249">
        <v>0.1089</v>
      </c>
      <c r="B760" s="27">
        <v>35964</v>
      </c>
      <c r="C760" s="315" t="s">
        <v>4195</v>
      </c>
      <c r="D760" s="316"/>
      <c r="E760" s="316"/>
      <c r="F760" s="316"/>
      <c r="G760" s="316"/>
      <c r="H760" s="316"/>
      <c r="I760" s="316"/>
      <c r="J760" s="317"/>
      <c r="K760" s="291" t="s">
        <v>2014</v>
      </c>
    </row>
    <row r="761" spans="1:11">
      <c r="A761" s="249">
        <v>8.2900000000000001E-2</v>
      </c>
      <c r="B761" s="27">
        <v>134767</v>
      </c>
      <c r="C761" s="315" t="s">
        <v>4196</v>
      </c>
      <c r="D761" s="316"/>
      <c r="E761" s="316"/>
      <c r="F761" s="316"/>
      <c r="G761" s="316"/>
      <c r="H761" s="316"/>
      <c r="I761" s="316"/>
      <c r="J761" s="317"/>
      <c r="K761" s="291" t="s">
        <v>2014</v>
      </c>
    </row>
    <row r="762" spans="1:11">
      <c r="A762" s="249">
        <v>0.1053</v>
      </c>
      <c r="B762" s="27">
        <v>134775</v>
      </c>
      <c r="C762" s="315" t="s">
        <v>4197</v>
      </c>
      <c r="D762" s="316"/>
      <c r="E762" s="316"/>
      <c r="F762" s="316"/>
      <c r="G762" s="316"/>
      <c r="H762" s="316"/>
      <c r="I762" s="316"/>
      <c r="J762" s="317"/>
      <c r="K762" s="291" t="s">
        <v>2014</v>
      </c>
    </row>
    <row r="763" spans="1:11">
      <c r="A763" s="249">
        <v>0.1159</v>
      </c>
      <c r="B763" s="27">
        <v>134783</v>
      </c>
      <c r="C763" s="315" t="s">
        <v>4198</v>
      </c>
      <c r="D763" s="316"/>
      <c r="E763" s="316"/>
      <c r="F763" s="316"/>
      <c r="G763" s="316"/>
      <c r="H763" s="316"/>
      <c r="I763" s="316"/>
      <c r="J763" s="317"/>
      <c r="K763" s="291" t="s">
        <v>2014</v>
      </c>
    </row>
    <row r="764" spans="1:11">
      <c r="A764" s="249">
        <v>0.1081</v>
      </c>
      <c r="B764" s="27">
        <v>134791</v>
      </c>
      <c r="C764" s="315" t="s">
        <v>4199</v>
      </c>
      <c r="D764" s="316"/>
      <c r="E764" s="316"/>
      <c r="F764" s="316"/>
      <c r="G764" s="316"/>
      <c r="H764" s="316"/>
      <c r="I764" s="316"/>
      <c r="J764" s="317"/>
      <c r="K764" s="291" t="s">
        <v>2014</v>
      </c>
    </row>
    <row r="765" spans="1:11">
      <c r="A765" s="249">
        <v>0.1166</v>
      </c>
      <c r="B765" s="27">
        <v>134817</v>
      </c>
      <c r="C765" s="315" t="s">
        <v>4200</v>
      </c>
      <c r="D765" s="316"/>
      <c r="E765" s="316"/>
      <c r="F765" s="316"/>
      <c r="G765" s="316"/>
      <c r="H765" s="316"/>
      <c r="I765" s="316"/>
      <c r="J765" s="317"/>
      <c r="K765" s="291" t="s">
        <v>2014</v>
      </c>
    </row>
    <row r="766" spans="1:11">
      <c r="A766" s="249">
        <v>0.129</v>
      </c>
      <c r="B766" s="27">
        <v>134833</v>
      </c>
      <c r="C766" s="315" t="s">
        <v>4201</v>
      </c>
      <c r="D766" s="316"/>
      <c r="E766" s="316"/>
      <c r="F766" s="316"/>
      <c r="G766" s="316"/>
      <c r="H766" s="316"/>
      <c r="I766" s="316"/>
      <c r="J766" s="317"/>
      <c r="K766" s="291" t="s">
        <v>2014</v>
      </c>
    </row>
    <row r="767" spans="1:11">
      <c r="A767" s="249">
        <v>0.1111</v>
      </c>
      <c r="B767" s="27">
        <v>134841</v>
      </c>
      <c r="C767" s="315" t="s">
        <v>4202</v>
      </c>
      <c r="D767" s="316"/>
      <c r="E767" s="316"/>
      <c r="F767" s="316"/>
      <c r="G767" s="316"/>
      <c r="H767" s="316"/>
      <c r="I767" s="316"/>
      <c r="J767" s="317"/>
      <c r="K767" s="291" t="s">
        <v>2014</v>
      </c>
    </row>
    <row r="768" spans="1:11">
      <c r="A768" s="249">
        <v>0.1231</v>
      </c>
      <c r="B768" s="27">
        <v>134858</v>
      </c>
      <c r="C768" s="315" t="s">
        <v>4203</v>
      </c>
      <c r="D768" s="316"/>
      <c r="E768" s="316"/>
      <c r="F768" s="316"/>
      <c r="G768" s="316"/>
      <c r="H768" s="316"/>
      <c r="I768" s="316"/>
      <c r="J768" s="317"/>
      <c r="K768" s="291" t="s">
        <v>2014</v>
      </c>
    </row>
    <row r="769" spans="1:11">
      <c r="A769" s="249">
        <v>0.129</v>
      </c>
      <c r="B769" s="27">
        <v>134957</v>
      </c>
      <c r="C769" s="315" t="s">
        <v>4204</v>
      </c>
      <c r="D769" s="316"/>
      <c r="E769" s="316"/>
      <c r="F769" s="316"/>
      <c r="G769" s="316"/>
      <c r="H769" s="316"/>
      <c r="I769" s="316"/>
      <c r="J769" s="317"/>
      <c r="K769" s="291" t="s">
        <v>2014</v>
      </c>
    </row>
    <row r="770" spans="1:11">
      <c r="A770" s="249">
        <v>5.8299999999999998E-2</v>
      </c>
      <c r="B770" s="27">
        <v>138909</v>
      </c>
      <c r="C770" s="315" t="s">
        <v>4205</v>
      </c>
      <c r="D770" s="316"/>
      <c r="E770" s="316"/>
      <c r="F770" s="316"/>
      <c r="G770" s="316"/>
      <c r="H770" s="316"/>
      <c r="I770" s="316"/>
      <c r="J770" s="317"/>
      <c r="K770" s="291" t="s">
        <v>2014</v>
      </c>
    </row>
    <row r="771" spans="1:11">
      <c r="A771" s="249">
        <v>7.1999999999999995E-2</v>
      </c>
      <c r="B771" s="27">
        <v>142638</v>
      </c>
      <c r="C771" s="315" t="s">
        <v>4206</v>
      </c>
      <c r="D771" s="316"/>
      <c r="E771" s="316"/>
      <c r="F771" s="316"/>
      <c r="G771" s="316"/>
      <c r="H771" s="316"/>
      <c r="I771" s="316"/>
      <c r="J771" s="317"/>
      <c r="K771" s="291" t="s">
        <v>2014</v>
      </c>
    </row>
    <row r="772" spans="1:11">
      <c r="A772" s="249">
        <v>3.5999999999999997E-2</v>
      </c>
      <c r="B772" s="27">
        <v>3657</v>
      </c>
      <c r="C772" s="315" t="s">
        <v>4207</v>
      </c>
      <c r="D772" s="316"/>
      <c r="E772" s="316"/>
      <c r="F772" s="316"/>
      <c r="G772" s="316"/>
      <c r="H772" s="316"/>
      <c r="I772" s="316"/>
      <c r="J772" s="317"/>
      <c r="K772" s="291" t="s">
        <v>2014</v>
      </c>
    </row>
    <row r="773" spans="1:11">
      <c r="A773" s="249">
        <v>0.10680000000000001</v>
      </c>
      <c r="B773" s="27">
        <v>3749</v>
      </c>
      <c r="C773" s="315" t="s">
        <v>4208</v>
      </c>
      <c r="D773" s="316"/>
      <c r="E773" s="316"/>
      <c r="F773" s="316"/>
      <c r="G773" s="316"/>
      <c r="H773" s="316"/>
      <c r="I773" s="316"/>
      <c r="J773" s="317"/>
      <c r="K773" s="291" t="s">
        <v>2014</v>
      </c>
    </row>
    <row r="774" spans="1:11">
      <c r="A774" s="249">
        <v>5.5E-2</v>
      </c>
      <c r="B774" s="27">
        <v>60624</v>
      </c>
      <c r="C774" s="315" t="s">
        <v>4209</v>
      </c>
      <c r="D774" s="316"/>
      <c r="E774" s="316"/>
      <c r="F774" s="316"/>
      <c r="G774" s="316"/>
      <c r="H774" s="316"/>
      <c r="I774" s="316"/>
      <c r="J774" s="317"/>
      <c r="K774" s="291" t="s">
        <v>2014</v>
      </c>
    </row>
    <row r="775" spans="1:11">
      <c r="A775" s="249">
        <v>0.1152</v>
      </c>
      <c r="B775" s="27">
        <v>55244</v>
      </c>
      <c r="C775" s="315" t="s">
        <v>4210</v>
      </c>
      <c r="D775" s="316"/>
      <c r="E775" s="316"/>
      <c r="F775" s="316"/>
      <c r="G775" s="316"/>
      <c r="H775" s="316"/>
      <c r="I775" s="316"/>
      <c r="J775" s="317"/>
      <c r="K775" s="291" t="s">
        <v>2014</v>
      </c>
    </row>
    <row r="776" spans="1:11" ht="21" customHeight="1">
      <c r="A776" s="249">
        <v>0.1125</v>
      </c>
      <c r="B776" s="27">
        <v>82636</v>
      </c>
      <c r="C776" s="315" t="s">
        <v>4211</v>
      </c>
      <c r="D776" s="316"/>
      <c r="E776" s="316"/>
      <c r="F776" s="316"/>
      <c r="G776" s="316"/>
      <c r="H776" s="316"/>
      <c r="I776" s="316"/>
      <c r="J776" s="317"/>
      <c r="K776" s="291" t="s">
        <v>2014</v>
      </c>
    </row>
    <row r="777" spans="1:11">
      <c r="A777" s="249">
        <v>0.1172</v>
      </c>
      <c r="B777" s="27">
        <v>17152</v>
      </c>
      <c r="C777" s="315" t="s">
        <v>4212</v>
      </c>
      <c r="D777" s="316"/>
      <c r="E777" s="316"/>
      <c r="F777" s="316"/>
      <c r="G777" s="316"/>
      <c r="H777" s="316"/>
      <c r="I777" s="316"/>
      <c r="J777" s="317"/>
      <c r="K777" s="291" t="s">
        <v>2014</v>
      </c>
    </row>
    <row r="778" spans="1:11">
      <c r="A778" s="249">
        <v>0.14000000000000001</v>
      </c>
      <c r="B778" s="27">
        <v>25874</v>
      </c>
      <c r="C778" s="315" t="s">
        <v>4213</v>
      </c>
      <c r="D778" s="316"/>
      <c r="E778" s="316"/>
      <c r="F778" s="316"/>
      <c r="G778" s="316"/>
      <c r="H778" s="316"/>
      <c r="I778" s="316"/>
      <c r="J778" s="317"/>
      <c r="K778" s="291" t="s">
        <v>2014</v>
      </c>
    </row>
    <row r="779" spans="1:11">
      <c r="A779" s="249">
        <v>0.1103</v>
      </c>
      <c r="B779" s="27">
        <v>78154</v>
      </c>
      <c r="C779" s="315" t="s">
        <v>4214</v>
      </c>
      <c r="D779" s="316"/>
      <c r="E779" s="316"/>
      <c r="F779" s="316"/>
      <c r="G779" s="316"/>
      <c r="H779" s="316"/>
      <c r="I779" s="316"/>
      <c r="J779" s="317"/>
      <c r="K779" s="291" t="s">
        <v>2014</v>
      </c>
    </row>
    <row r="780" spans="1:11">
      <c r="A780" s="249">
        <v>0.1105</v>
      </c>
      <c r="B780" s="27">
        <v>86843</v>
      </c>
      <c r="C780" s="315" t="s">
        <v>4215</v>
      </c>
      <c r="D780" s="316"/>
      <c r="E780" s="316"/>
      <c r="F780" s="316"/>
      <c r="G780" s="316"/>
      <c r="H780" s="316"/>
      <c r="I780" s="316"/>
      <c r="J780" s="317"/>
      <c r="K780" s="291" t="s">
        <v>2014</v>
      </c>
    </row>
    <row r="781" spans="1:11">
      <c r="A781" s="249">
        <v>0.1087</v>
      </c>
      <c r="B781" s="27">
        <v>89771</v>
      </c>
      <c r="C781" s="315" t="s">
        <v>4216</v>
      </c>
      <c r="D781" s="316"/>
      <c r="E781" s="316"/>
      <c r="F781" s="316"/>
      <c r="G781" s="316"/>
      <c r="H781" s="316"/>
      <c r="I781" s="316"/>
      <c r="J781" s="317"/>
      <c r="K781" s="291" t="s">
        <v>2014</v>
      </c>
    </row>
    <row r="782" spans="1:11">
      <c r="A782" s="249">
        <v>0.11219999999999999</v>
      </c>
      <c r="B782" s="27">
        <v>91959</v>
      </c>
      <c r="C782" s="315" t="s">
        <v>4877</v>
      </c>
      <c r="D782" s="316"/>
      <c r="E782" s="316"/>
      <c r="F782" s="316"/>
      <c r="G782" s="316"/>
      <c r="H782" s="316"/>
      <c r="I782" s="316"/>
      <c r="J782" s="317"/>
      <c r="K782" s="291" t="s">
        <v>2014</v>
      </c>
    </row>
    <row r="783" spans="1:11">
      <c r="A783" s="249">
        <v>0.1</v>
      </c>
      <c r="B783" s="27">
        <v>97824</v>
      </c>
      <c r="C783" s="315" t="s">
        <v>4217</v>
      </c>
      <c r="D783" s="316"/>
      <c r="E783" s="316"/>
      <c r="F783" s="316"/>
      <c r="G783" s="316"/>
      <c r="H783" s="316"/>
      <c r="I783" s="316"/>
      <c r="J783" s="317"/>
      <c r="K783" s="291" t="s">
        <v>2014</v>
      </c>
    </row>
    <row r="784" spans="1:11">
      <c r="A784" s="249">
        <v>0.1125</v>
      </c>
      <c r="B784" s="27">
        <v>15438</v>
      </c>
      <c r="C784" s="315" t="s">
        <v>4218</v>
      </c>
      <c r="D784" s="316"/>
      <c r="E784" s="316"/>
      <c r="F784" s="316"/>
      <c r="G784" s="316"/>
      <c r="H784" s="316"/>
      <c r="I784" s="316"/>
      <c r="J784" s="317"/>
      <c r="K784" s="291" t="s">
        <v>2014</v>
      </c>
    </row>
    <row r="785" spans="1:11">
      <c r="A785" s="249">
        <v>9.69E-2</v>
      </c>
      <c r="B785" s="27">
        <v>19745</v>
      </c>
      <c r="C785" s="315" t="s">
        <v>4219</v>
      </c>
      <c r="D785" s="316"/>
      <c r="E785" s="316"/>
      <c r="F785" s="316"/>
      <c r="G785" s="316"/>
      <c r="H785" s="316"/>
      <c r="I785" s="316"/>
      <c r="J785" s="317"/>
      <c r="K785" s="291" t="s">
        <v>2014</v>
      </c>
    </row>
    <row r="786" spans="1:11">
      <c r="A786" s="249">
        <v>0.1152</v>
      </c>
      <c r="B786" s="27">
        <v>50195</v>
      </c>
      <c r="C786" s="315" t="s">
        <v>4220</v>
      </c>
      <c r="D786" s="316"/>
      <c r="E786" s="316"/>
      <c r="F786" s="316"/>
      <c r="G786" s="316"/>
      <c r="H786" s="316"/>
      <c r="I786" s="316"/>
      <c r="J786" s="317"/>
      <c r="K786" s="291" t="s">
        <v>2014</v>
      </c>
    </row>
    <row r="787" spans="1:11">
      <c r="A787" s="249">
        <v>0.11749999999999999</v>
      </c>
      <c r="B787" s="27">
        <v>53603</v>
      </c>
      <c r="C787" s="315" t="s">
        <v>4221</v>
      </c>
      <c r="D787" s="316"/>
      <c r="E787" s="316"/>
      <c r="F787" s="316"/>
      <c r="G787" s="316"/>
      <c r="H787" s="316"/>
      <c r="I787" s="316"/>
      <c r="J787" s="317"/>
      <c r="K787" s="291" t="s">
        <v>2014</v>
      </c>
    </row>
    <row r="788" spans="1:11">
      <c r="A788" s="249">
        <v>9.35E-2</v>
      </c>
      <c r="B788" s="27">
        <v>54221</v>
      </c>
      <c r="C788" s="315" t="s">
        <v>4222</v>
      </c>
      <c r="D788" s="316"/>
      <c r="E788" s="316"/>
      <c r="F788" s="316"/>
      <c r="G788" s="316"/>
      <c r="H788" s="316"/>
      <c r="I788" s="316"/>
      <c r="J788" s="317"/>
      <c r="K788" s="291" t="s">
        <v>2014</v>
      </c>
    </row>
    <row r="789" spans="1:11" ht="12" customHeight="1">
      <c r="A789" s="249">
        <v>4.2299999999999997E-2</v>
      </c>
      <c r="B789" s="27">
        <v>77677</v>
      </c>
      <c r="C789" s="315" t="s">
        <v>4223</v>
      </c>
      <c r="D789" s="316"/>
      <c r="E789" s="316"/>
      <c r="F789" s="316"/>
      <c r="G789" s="316"/>
      <c r="H789" s="316"/>
      <c r="I789" s="316"/>
      <c r="J789" s="317"/>
      <c r="K789" s="291" t="s">
        <v>2014</v>
      </c>
    </row>
    <row r="790" spans="1:11" ht="21" customHeight="1">
      <c r="A790" s="249">
        <v>0.1172</v>
      </c>
      <c r="B790" s="27">
        <v>10520</v>
      </c>
      <c r="C790" s="315" t="s">
        <v>4224</v>
      </c>
      <c r="D790" s="316"/>
      <c r="E790" s="316"/>
      <c r="F790" s="316"/>
      <c r="G790" s="316"/>
      <c r="H790" s="316"/>
      <c r="I790" s="316"/>
      <c r="J790" s="317"/>
      <c r="K790" s="291" t="s">
        <v>2014</v>
      </c>
    </row>
    <row r="791" spans="1:11">
      <c r="A791" s="249">
        <v>6.8400000000000002E-2</v>
      </c>
      <c r="B791" s="27">
        <v>27813</v>
      </c>
      <c r="C791" s="315" t="s">
        <v>4225</v>
      </c>
      <c r="D791" s="316"/>
      <c r="E791" s="316"/>
      <c r="F791" s="316"/>
      <c r="G791" s="316"/>
      <c r="H791" s="316"/>
      <c r="I791" s="316"/>
      <c r="J791" s="317"/>
      <c r="K791" s="291" t="s">
        <v>2014</v>
      </c>
    </row>
    <row r="792" spans="1:11">
      <c r="A792" s="249">
        <v>0.1111</v>
      </c>
      <c r="B792" s="27">
        <v>69724</v>
      </c>
      <c r="C792" s="315" t="s">
        <v>4226</v>
      </c>
      <c r="D792" s="316"/>
      <c r="E792" s="316"/>
      <c r="F792" s="316"/>
      <c r="G792" s="316"/>
      <c r="H792" s="316"/>
      <c r="I792" s="316"/>
      <c r="J792" s="317"/>
      <c r="K792" s="291" t="s">
        <v>2014</v>
      </c>
    </row>
    <row r="793" spans="1:11" ht="21" customHeight="1">
      <c r="A793" s="249">
        <v>6.9699999999999998E-2</v>
      </c>
      <c r="B793" s="27">
        <v>133942</v>
      </c>
      <c r="C793" s="315" t="s">
        <v>4227</v>
      </c>
      <c r="D793" s="316"/>
      <c r="E793" s="316"/>
      <c r="F793" s="316"/>
      <c r="G793" s="316"/>
      <c r="H793" s="316"/>
      <c r="I793" s="316"/>
      <c r="J793" s="317"/>
      <c r="K793" s="291" t="s">
        <v>2014</v>
      </c>
    </row>
    <row r="794" spans="1:11" ht="21" customHeight="1">
      <c r="A794" s="249">
        <v>0.11799999999999999</v>
      </c>
      <c r="B794" s="27">
        <v>133959</v>
      </c>
      <c r="C794" s="315" t="s">
        <v>4228</v>
      </c>
      <c r="D794" s="316"/>
      <c r="E794" s="316"/>
      <c r="F794" s="316"/>
      <c r="G794" s="316"/>
      <c r="H794" s="316"/>
      <c r="I794" s="316"/>
      <c r="J794" s="317"/>
      <c r="K794" s="291" t="s">
        <v>2014</v>
      </c>
    </row>
    <row r="795" spans="1:11">
      <c r="A795" s="249">
        <v>0.1217</v>
      </c>
      <c r="B795" s="27">
        <v>133983</v>
      </c>
      <c r="C795" s="315" t="s">
        <v>4229</v>
      </c>
      <c r="D795" s="316"/>
      <c r="E795" s="316"/>
      <c r="F795" s="316"/>
      <c r="G795" s="316"/>
      <c r="H795" s="316"/>
      <c r="I795" s="316"/>
      <c r="J795" s="317"/>
      <c r="K795" s="291" t="s">
        <v>2014</v>
      </c>
    </row>
    <row r="796" spans="1:11" ht="21" customHeight="1">
      <c r="A796" s="249">
        <v>0.1211</v>
      </c>
      <c r="B796" s="27">
        <v>133991</v>
      </c>
      <c r="C796" s="315" t="s">
        <v>4230</v>
      </c>
      <c r="D796" s="316"/>
      <c r="E796" s="316"/>
      <c r="F796" s="316"/>
      <c r="G796" s="316"/>
      <c r="H796" s="316"/>
      <c r="I796" s="316"/>
      <c r="J796" s="317"/>
      <c r="K796" s="291" t="s">
        <v>2014</v>
      </c>
    </row>
    <row r="797" spans="1:11">
      <c r="A797" s="249">
        <v>0.1042</v>
      </c>
      <c r="B797" s="27">
        <v>165944</v>
      </c>
      <c r="C797" s="315" t="s">
        <v>4231</v>
      </c>
      <c r="D797" s="316"/>
      <c r="E797" s="316"/>
      <c r="F797" s="316"/>
      <c r="G797" s="316"/>
      <c r="H797" s="316"/>
      <c r="I797" s="316"/>
      <c r="J797" s="317"/>
      <c r="K797" s="291" t="s">
        <v>2014</v>
      </c>
    </row>
    <row r="798" spans="1:11" ht="11.25" customHeight="1" thickBot="1">
      <c r="A798" s="249">
        <v>4.8000000000000001E-2</v>
      </c>
      <c r="B798" s="27">
        <v>166033</v>
      </c>
      <c r="C798" s="315" t="s">
        <v>4232</v>
      </c>
      <c r="D798" s="316"/>
      <c r="E798" s="316"/>
      <c r="F798" s="316"/>
      <c r="G798" s="316"/>
      <c r="H798" s="316"/>
      <c r="I798" s="316"/>
      <c r="J798" s="317"/>
      <c r="K798" s="291" t="s">
        <v>2014</v>
      </c>
    </row>
    <row r="799" spans="1:11" ht="12" customHeight="1">
      <c r="A799" s="249"/>
      <c r="B799" s="318" t="s">
        <v>710</v>
      </c>
      <c r="C799" s="318"/>
      <c r="D799" s="318"/>
      <c r="E799" s="318"/>
      <c r="F799" s="318"/>
      <c r="G799" s="318"/>
      <c r="H799" s="318"/>
      <c r="I799" s="318"/>
      <c r="J799" s="318"/>
      <c r="K799" s="319"/>
    </row>
    <row r="800" spans="1:11">
      <c r="A800" s="249">
        <v>6.3299999999999995E-2</v>
      </c>
      <c r="B800" s="27">
        <v>207639</v>
      </c>
      <c r="C800" s="315" t="s">
        <v>4233</v>
      </c>
      <c r="D800" s="316"/>
      <c r="E800" s="316"/>
      <c r="F800" s="316"/>
      <c r="G800" s="316"/>
      <c r="H800" s="316"/>
      <c r="I800" s="316"/>
      <c r="J800" s="317"/>
      <c r="K800" s="291" t="s">
        <v>2014</v>
      </c>
    </row>
    <row r="801" spans="1:11">
      <c r="A801" s="249">
        <v>0.1174</v>
      </c>
      <c r="B801" s="27">
        <v>208280</v>
      </c>
      <c r="C801" s="315" t="s">
        <v>4234</v>
      </c>
      <c r="D801" s="316"/>
      <c r="E801" s="316"/>
      <c r="F801" s="316"/>
      <c r="G801" s="316"/>
      <c r="H801" s="316"/>
      <c r="I801" s="316"/>
      <c r="J801" s="317"/>
      <c r="K801" s="291" t="s">
        <v>2014</v>
      </c>
    </row>
    <row r="802" spans="1:11">
      <c r="A802" s="249">
        <v>0.1</v>
      </c>
      <c r="B802" s="27">
        <v>208439</v>
      </c>
      <c r="C802" s="315" t="s">
        <v>4235</v>
      </c>
      <c r="D802" s="316"/>
      <c r="E802" s="316"/>
      <c r="F802" s="316"/>
      <c r="G802" s="316"/>
      <c r="H802" s="316"/>
      <c r="I802" s="316"/>
      <c r="J802" s="317"/>
      <c r="K802" s="291" t="s">
        <v>2014</v>
      </c>
    </row>
    <row r="803" spans="1:11">
      <c r="A803" s="249">
        <v>9.5699999999999993E-2</v>
      </c>
      <c r="B803" s="27">
        <v>208447</v>
      </c>
      <c r="C803" s="315" t="s">
        <v>4236</v>
      </c>
      <c r="D803" s="316"/>
      <c r="E803" s="316"/>
      <c r="F803" s="316"/>
      <c r="G803" s="316"/>
      <c r="H803" s="316"/>
      <c r="I803" s="316"/>
      <c r="J803" s="317"/>
      <c r="K803" s="291" t="s">
        <v>2014</v>
      </c>
    </row>
    <row r="804" spans="1:11">
      <c r="A804" s="249">
        <v>0.1008</v>
      </c>
      <c r="B804" s="27">
        <v>208462</v>
      </c>
      <c r="C804" s="315" t="s">
        <v>4237</v>
      </c>
      <c r="D804" s="316"/>
      <c r="E804" s="316"/>
      <c r="F804" s="316"/>
      <c r="G804" s="316"/>
      <c r="H804" s="316"/>
      <c r="I804" s="316"/>
      <c r="J804" s="317"/>
      <c r="K804" s="291" t="s">
        <v>2014</v>
      </c>
    </row>
    <row r="805" spans="1:11">
      <c r="A805" s="249">
        <v>8.3299999999999999E-2</v>
      </c>
      <c r="B805" s="27">
        <v>210468</v>
      </c>
      <c r="C805" s="315" t="s">
        <v>4238</v>
      </c>
      <c r="D805" s="316"/>
      <c r="E805" s="316"/>
      <c r="F805" s="316"/>
      <c r="G805" s="316"/>
      <c r="H805" s="316"/>
      <c r="I805" s="316"/>
      <c r="J805" s="317"/>
      <c r="K805" s="291" t="s">
        <v>2014</v>
      </c>
    </row>
    <row r="806" spans="1:11">
      <c r="A806" s="249">
        <v>0.1048</v>
      </c>
      <c r="B806" s="27">
        <v>215590</v>
      </c>
      <c r="C806" s="315" t="s">
        <v>4239</v>
      </c>
      <c r="D806" s="316"/>
      <c r="E806" s="316"/>
      <c r="F806" s="316"/>
      <c r="G806" s="316"/>
      <c r="H806" s="316"/>
      <c r="I806" s="316"/>
      <c r="J806" s="317"/>
      <c r="K806" s="291" t="s">
        <v>2014</v>
      </c>
    </row>
    <row r="807" spans="1:11">
      <c r="A807" s="249">
        <v>0.1052</v>
      </c>
      <c r="B807" s="27">
        <v>210526</v>
      </c>
      <c r="C807" s="315" t="s">
        <v>4240</v>
      </c>
      <c r="D807" s="316"/>
      <c r="E807" s="316"/>
      <c r="F807" s="316"/>
      <c r="G807" s="316"/>
      <c r="H807" s="316"/>
      <c r="I807" s="316"/>
      <c r="J807" s="317"/>
      <c r="K807" s="291" t="s">
        <v>2014</v>
      </c>
    </row>
    <row r="808" spans="1:11">
      <c r="A808" s="249">
        <v>0.1333</v>
      </c>
      <c r="B808" s="27">
        <v>211904</v>
      </c>
      <c r="C808" s="315" t="s">
        <v>4241</v>
      </c>
      <c r="D808" s="316"/>
      <c r="E808" s="316"/>
      <c r="F808" s="316"/>
      <c r="G808" s="316"/>
      <c r="H808" s="316"/>
      <c r="I808" s="316"/>
      <c r="J808" s="317"/>
      <c r="K808" s="291" t="s">
        <v>2014</v>
      </c>
    </row>
    <row r="809" spans="1:11">
      <c r="A809" s="249">
        <v>0.10539999999999999</v>
      </c>
      <c r="B809" s="27">
        <v>211912</v>
      </c>
      <c r="C809" s="315" t="s">
        <v>4242</v>
      </c>
      <c r="D809" s="316"/>
      <c r="E809" s="316"/>
      <c r="F809" s="316"/>
      <c r="G809" s="316"/>
      <c r="H809" s="316"/>
      <c r="I809" s="316"/>
      <c r="J809" s="317"/>
      <c r="K809" s="291" t="s">
        <v>2014</v>
      </c>
    </row>
    <row r="810" spans="1:11">
      <c r="A810" s="249">
        <v>0.1094</v>
      </c>
      <c r="B810" s="27">
        <v>213728</v>
      </c>
      <c r="C810" s="315" t="s">
        <v>4243</v>
      </c>
      <c r="D810" s="316"/>
      <c r="E810" s="316"/>
      <c r="F810" s="316"/>
      <c r="G810" s="316"/>
      <c r="H810" s="316"/>
      <c r="I810" s="316"/>
      <c r="J810" s="317"/>
      <c r="K810" s="291" t="s">
        <v>2014</v>
      </c>
    </row>
    <row r="811" spans="1:11">
      <c r="A811" s="249">
        <v>9.9199999999999997E-2</v>
      </c>
      <c r="B811" s="27">
        <v>213736</v>
      </c>
      <c r="C811" s="315" t="s">
        <v>4244</v>
      </c>
      <c r="D811" s="316"/>
      <c r="E811" s="316"/>
      <c r="F811" s="316"/>
      <c r="G811" s="316"/>
      <c r="H811" s="316"/>
      <c r="I811" s="316"/>
      <c r="J811" s="317"/>
      <c r="K811" s="291" t="s">
        <v>2014</v>
      </c>
    </row>
    <row r="812" spans="1:11">
      <c r="A812" s="249">
        <v>0.104</v>
      </c>
      <c r="B812" s="27">
        <v>213751</v>
      </c>
      <c r="C812" s="315" t="s">
        <v>4245</v>
      </c>
      <c r="D812" s="316"/>
      <c r="E812" s="316"/>
      <c r="F812" s="316"/>
      <c r="G812" s="316"/>
      <c r="H812" s="316"/>
      <c r="I812" s="316"/>
      <c r="J812" s="317"/>
      <c r="K812" s="291" t="s">
        <v>2014</v>
      </c>
    </row>
    <row r="813" spans="1:11">
      <c r="A813" s="249">
        <v>0.1226</v>
      </c>
      <c r="B813" s="27">
        <v>213835</v>
      </c>
      <c r="C813" s="315" t="s">
        <v>4246</v>
      </c>
      <c r="D813" s="316"/>
      <c r="E813" s="316"/>
      <c r="F813" s="316"/>
      <c r="G813" s="316"/>
      <c r="H813" s="316"/>
      <c r="I813" s="316"/>
      <c r="J813" s="317"/>
      <c r="K813" s="291" t="s">
        <v>2014</v>
      </c>
    </row>
    <row r="814" spans="1:11">
      <c r="A814" s="249">
        <v>0.13239999999999999</v>
      </c>
      <c r="B814" s="27">
        <v>216473</v>
      </c>
      <c r="C814" s="315" t="s">
        <v>4653</v>
      </c>
      <c r="D814" s="316"/>
      <c r="E814" s="316"/>
      <c r="F814" s="316"/>
      <c r="G814" s="316"/>
      <c r="H814" s="316"/>
      <c r="I814" s="316"/>
      <c r="J814" s="317"/>
      <c r="K814" s="291" t="s">
        <v>2014</v>
      </c>
    </row>
    <row r="815" spans="1:11">
      <c r="A815" s="249">
        <v>4.1300000000000003E-2</v>
      </c>
      <c r="B815" s="27">
        <v>218206</v>
      </c>
      <c r="C815" s="315" t="s">
        <v>4247</v>
      </c>
      <c r="D815" s="316"/>
      <c r="E815" s="316"/>
      <c r="F815" s="316"/>
      <c r="G815" s="316"/>
      <c r="H815" s="316"/>
      <c r="I815" s="316"/>
      <c r="J815" s="317"/>
      <c r="K815" s="291" t="s">
        <v>2014</v>
      </c>
    </row>
    <row r="816" spans="1:11">
      <c r="A816" s="249">
        <v>9.9099999999999994E-2</v>
      </c>
      <c r="B816" s="27">
        <v>226456</v>
      </c>
      <c r="C816" s="315" t="s">
        <v>4248</v>
      </c>
      <c r="D816" s="316"/>
      <c r="E816" s="316"/>
      <c r="F816" s="316"/>
      <c r="G816" s="316"/>
      <c r="H816" s="316"/>
      <c r="I816" s="316"/>
      <c r="J816" s="317"/>
      <c r="K816" s="291" t="s">
        <v>2014</v>
      </c>
    </row>
    <row r="817" spans="1:11">
      <c r="A817" s="249">
        <v>0.11020000000000001</v>
      </c>
      <c r="B817" s="27">
        <v>226621</v>
      </c>
      <c r="C817" s="315" t="s">
        <v>4249</v>
      </c>
      <c r="D817" s="316"/>
      <c r="E817" s="316"/>
      <c r="F817" s="316"/>
      <c r="G817" s="316"/>
      <c r="H817" s="316"/>
      <c r="I817" s="316"/>
      <c r="J817" s="317"/>
      <c r="K817" s="291" t="s">
        <v>2014</v>
      </c>
    </row>
    <row r="818" spans="1:11">
      <c r="A818" s="249">
        <v>9.0899999999999995E-2</v>
      </c>
      <c r="B818" s="27">
        <v>226746</v>
      </c>
      <c r="C818" s="315" t="s">
        <v>4233</v>
      </c>
      <c r="D818" s="316"/>
      <c r="E818" s="316"/>
      <c r="F818" s="316"/>
      <c r="G818" s="316"/>
      <c r="H818" s="316"/>
      <c r="I818" s="316"/>
      <c r="J818" s="317"/>
      <c r="K818" s="291" t="s">
        <v>2014</v>
      </c>
    </row>
    <row r="819" spans="1:11">
      <c r="A819" s="249">
        <v>0.1079</v>
      </c>
      <c r="B819" s="27">
        <v>1000059</v>
      </c>
      <c r="C819" s="315" t="s">
        <v>4250</v>
      </c>
      <c r="D819" s="316"/>
      <c r="E819" s="316"/>
      <c r="F819" s="316"/>
      <c r="G819" s="316"/>
      <c r="H819" s="316"/>
      <c r="I819" s="316"/>
      <c r="J819" s="317"/>
      <c r="K819" s="291" t="s">
        <v>2014</v>
      </c>
    </row>
    <row r="820" spans="1:11">
      <c r="A820" s="249">
        <v>9.4899999999999998E-2</v>
      </c>
      <c r="B820" s="27">
        <v>1000108</v>
      </c>
      <c r="C820" s="315" t="s">
        <v>4251</v>
      </c>
      <c r="D820" s="316"/>
      <c r="E820" s="316"/>
      <c r="F820" s="316"/>
      <c r="G820" s="316"/>
      <c r="H820" s="316"/>
      <c r="I820" s="316"/>
      <c r="J820" s="317"/>
      <c r="K820" s="291" t="s">
        <v>2014</v>
      </c>
    </row>
    <row r="821" spans="1:11">
      <c r="A821" s="249">
        <v>0.109</v>
      </c>
      <c r="B821" s="27">
        <v>1000132</v>
      </c>
      <c r="C821" s="315" t="s">
        <v>4252</v>
      </c>
      <c r="D821" s="316"/>
      <c r="E821" s="316"/>
      <c r="F821" s="316"/>
      <c r="G821" s="316"/>
      <c r="H821" s="316"/>
      <c r="I821" s="316"/>
      <c r="J821" s="317"/>
      <c r="K821" s="291" t="s">
        <v>2014</v>
      </c>
    </row>
    <row r="822" spans="1:11">
      <c r="A822" s="249">
        <v>0.10539999999999999</v>
      </c>
      <c r="B822" s="27">
        <v>1000166</v>
      </c>
      <c r="C822" s="315" t="s">
        <v>4253</v>
      </c>
      <c r="D822" s="316"/>
      <c r="E822" s="316"/>
      <c r="F822" s="316"/>
      <c r="G822" s="316"/>
      <c r="H822" s="316"/>
      <c r="I822" s="316"/>
      <c r="J822" s="317"/>
      <c r="K822" s="291" t="s">
        <v>2014</v>
      </c>
    </row>
    <row r="823" spans="1:11">
      <c r="A823" s="249">
        <v>0.1056</v>
      </c>
      <c r="B823" s="27">
        <v>1000190</v>
      </c>
      <c r="C823" s="315" t="s">
        <v>4254</v>
      </c>
      <c r="D823" s="316"/>
      <c r="E823" s="316"/>
      <c r="F823" s="316"/>
      <c r="G823" s="316"/>
      <c r="H823" s="316"/>
      <c r="I823" s="316"/>
      <c r="J823" s="317"/>
      <c r="K823" s="291" t="s">
        <v>2014</v>
      </c>
    </row>
    <row r="824" spans="1:11">
      <c r="A824" s="249">
        <v>0.1031</v>
      </c>
      <c r="B824" s="27">
        <v>1000215</v>
      </c>
      <c r="C824" s="315" t="s">
        <v>4255</v>
      </c>
      <c r="D824" s="316"/>
      <c r="E824" s="316"/>
      <c r="F824" s="316"/>
      <c r="G824" s="316"/>
      <c r="H824" s="316"/>
      <c r="I824" s="316"/>
      <c r="J824" s="317"/>
      <c r="K824" s="291" t="s">
        <v>2014</v>
      </c>
    </row>
    <row r="825" spans="1:11">
      <c r="A825" s="249">
        <v>0.10299999999999999</v>
      </c>
      <c r="B825" s="27">
        <v>1006982</v>
      </c>
      <c r="C825" s="315" t="s">
        <v>4256</v>
      </c>
      <c r="D825" s="316"/>
      <c r="E825" s="316"/>
      <c r="F825" s="316"/>
      <c r="G825" s="316"/>
      <c r="H825" s="316"/>
      <c r="I825" s="316"/>
      <c r="J825" s="317"/>
      <c r="K825" s="291" t="s">
        <v>2014</v>
      </c>
    </row>
    <row r="826" spans="1:11">
      <c r="A826" s="249">
        <v>0.11650000000000001</v>
      </c>
      <c r="B826" s="27">
        <v>1030668</v>
      </c>
      <c r="C826" s="315" t="s">
        <v>4257</v>
      </c>
      <c r="D826" s="316"/>
      <c r="E826" s="316"/>
      <c r="F826" s="316"/>
      <c r="G826" s="316"/>
      <c r="H826" s="316"/>
      <c r="I826" s="316"/>
      <c r="J826" s="317"/>
      <c r="K826" s="291" t="s">
        <v>2014</v>
      </c>
    </row>
    <row r="827" spans="1:11">
      <c r="A827" s="249">
        <v>0.10299999999999999</v>
      </c>
      <c r="B827" s="27">
        <v>1007005</v>
      </c>
      <c r="C827" s="315" t="s">
        <v>4258</v>
      </c>
      <c r="D827" s="316"/>
      <c r="E827" s="316"/>
      <c r="F827" s="316"/>
      <c r="G827" s="316"/>
      <c r="H827" s="316"/>
      <c r="I827" s="316"/>
      <c r="J827" s="317"/>
      <c r="K827" s="291" t="s">
        <v>2014</v>
      </c>
    </row>
    <row r="828" spans="1:11">
      <c r="A828" s="249">
        <v>0.1074</v>
      </c>
      <c r="B828" s="27">
        <v>10330</v>
      </c>
      <c r="C828" s="315" t="s">
        <v>4259</v>
      </c>
      <c r="D828" s="316"/>
      <c r="E828" s="316"/>
      <c r="F828" s="316"/>
      <c r="G828" s="316"/>
      <c r="H828" s="316"/>
      <c r="I828" s="316"/>
      <c r="J828" s="317"/>
      <c r="K828" s="291" t="s">
        <v>2014</v>
      </c>
    </row>
    <row r="829" spans="1:11">
      <c r="A829" s="249">
        <v>9.3299999999999994E-2</v>
      </c>
      <c r="B829" s="27">
        <v>13854</v>
      </c>
      <c r="C829" s="315" t="s">
        <v>4878</v>
      </c>
      <c r="D829" s="316"/>
      <c r="E829" s="316"/>
      <c r="F829" s="316"/>
      <c r="G829" s="316"/>
      <c r="H829" s="316"/>
      <c r="I829" s="316"/>
      <c r="J829" s="317"/>
      <c r="K829" s="291" t="s">
        <v>2014</v>
      </c>
    </row>
    <row r="830" spans="1:11">
      <c r="A830" s="249">
        <v>9.2600000000000002E-2</v>
      </c>
      <c r="B830" s="27">
        <v>13870</v>
      </c>
      <c r="C830" s="315" t="s">
        <v>4260</v>
      </c>
      <c r="D830" s="316"/>
      <c r="E830" s="316"/>
      <c r="F830" s="316"/>
      <c r="G830" s="316"/>
      <c r="H830" s="316"/>
      <c r="I830" s="316"/>
      <c r="J830" s="317"/>
      <c r="K830" s="291" t="s">
        <v>2014</v>
      </c>
    </row>
    <row r="831" spans="1:11">
      <c r="A831" s="249">
        <v>0.1042</v>
      </c>
      <c r="B831" s="27">
        <v>13904</v>
      </c>
      <c r="C831" s="315" t="s">
        <v>4261</v>
      </c>
      <c r="D831" s="316"/>
      <c r="E831" s="316"/>
      <c r="F831" s="316"/>
      <c r="G831" s="316"/>
      <c r="H831" s="316"/>
      <c r="I831" s="316"/>
      <c r="J831" s="317"/>
      <c r="K831" s="291" t="s">
        <v>2014</v>
      </c>
    </row>
    <row r="832" spans="1:11">
      <c r="A832" s="249">
        <v>0.1</v>
      </c>
      <c r="B832" s="27">
        <v>13920</v>
      </c>
      <c r="C832" s="315" t="s">
        <v>4655</v>
      </c>
      <c r="D832" s="316"/>
      <c r="E832" s="316"/>
      <c r="F832" s="316"/>
      <c r="G832" s="316"/>
      <c r="H832" s="316"/>
      <c r="I832" s="316"/>
      <c r="J832" s="317"/>
      <c r="K832" s="291" t="s">
        <v>2014</v>
      </c>
    </row>
    <row r="833" spans="1:11">
      <c r="A833" s="249">
        <v>0.10290000000000001</v>
      </c>
      <c r="B833" s="27">
        <v>15412</v>
      </c>
      <c r="C833" s="315" t="s">
        <v>4262</v>
      </c>
      <c r="D833" s="316"/>
      <c r="E833" s="316"/>
      <c r="F833" s="316"/>
      <c r="G833" s="316"/>
      <c r="H833" s="316"/>
      <c r="I833" s="316"/>
      <c r="J833" s="317"/>
      <c r="K833" s="291" t="s">
        <v>2014</v>
      </c>
    </row>
    <row r="834" spans="1:11">
      <c r="A834" s="249">
        <v>0.12</v>
      </c>
      <c r="B834" s="27">
        <v>21840</v>
      </c>
      <c r="C834" s="315" t="s">
        <v>4263</v>
      </c>
      <c r="D834" s="316"/>
      <c r="E834" s="316"/>
      <c r="F834" s="316"/>
      <c r="G834" s="316"/>
      <c r="H834" s="316"/>
      <c r="I834" s="316"/>
      <c r="J834" s="317"/>
      <c r="K834" s="291" t="s">
        <v>2014</v>
      </c>
    </row>
    <row r="835" spans="1:11">
      <c r="A835" s="249">
        <v>0.1071</v>
      </c>
      <c r="B835" s="27">
        <v>21865</v>
      </c>
      <c r="C835" s="315" t="s">
        <v>4264</v>
      </c>
      <c r="D835" s="316"/>
      <c r="E835" s="316"/>
      <c r="F835" s="316"/>
      <c r="G835" s="316"/>
      <c r="H835" s="316"/>
      <c r="I835" s="316"/>
      <c r="J835" s="317"/>
      <c r="K835" s="291" t="s">
        <v>2014</v>
      </c>
    </row>
    <row r="836" spans="1:11">
      <c r="A836" s="249">
        <v>9.0899999999999995E-2</v>
      </c>
      <c r="B836" s="27">
        <v>22947</v>
      </c>
      <c r="C836" s="315" t="s">
        <v>4265</v>
      </c>
      <c r="D836" s="316"/>
      <c r="E836" s="316"/>
      <c r="F836" s="316"/>
      <c r="G836" s="316"/>
      <c r="H836" s="316"/>
      <c r="I836" s="316"/>
      <c r="J836" s="317"/>
      <c r="K836" s="291" t="s">
        <v>2014</v>
      </c>
    </row>
    <row r="837" spans="1:11">
      <c r="A837" s="249">
        <v>9.3100000000000002E-2</v>
      </c>
      <c r="B837" s="27">
        <v>25106</v>
      </c>
      <c r="C837" s="315" t="s">
        <v>4656</v>
      </c>
      <c r="D837" s="316"/>
      <c r="E837" s="316"/>
      <c r="F837" s="316"/>
      <c r="G837" s="316"/>
      <c r="H837" s="316"/>
      <c r="I837" s="316"/>
      <c r="J837" s="317"/>
      <c r="K837" s="291" t="s">
        <v>2014</v>
      </c>
    </row>
    <row r="838" spans="1:11">
      <c r="A838" s="249">
        <v>0.1135</v>
      </c>
      <c r="B838" s="27">
        <v>27797</v>
      </c>
      <c r="C838" s="315" t="s">
        <v>4266</v>
      </c>
      <c r="D838" s="316"/>
      <c r="E838" s="316"/>
      <c r="F838" s="316"/>
      <c r="G838" s="316"/>
      <c r="H838" s="316"/>
      <c r="I838" s="316"/>
      <c r="J838" s="317"/>
      <c r="K838" s="291" t="s">
        <v>2014</v>
      </c>
    </row>
    <row r="839" spans="1:11">
      <c r="A839" s="249">
        <v>0.1045</v>
      </c>
      <c r="B839" s="27">
        <v>35659</v>
      </c>
      <c r="C839" s="315" t="s">
        <v>4267</v>
      </c>
      <c r="D839" s="316"/>
      <c r="E839" s="316"/>
      <c r="F839" s="316"/>
      <c r="G839" s="316"/>
      <c r="H839" s="316"/>
      <c r="I839" s="316"/>
      <c r="J839" s="317"/>
      <c r="K839" s="291" t="s">
        <v>2014</v>
      </c>
    </row>
    <row r="840" spans="1:11">
      <c r="A840" s="249">
        <v>0.11269999999999999</v>
      </c>
      <c r="B840" s="27">
        <v>35675</v>
      </c>
      <c r="C840" s="315" t="s">
        <v>4268</v>
      </c>
      <c r="D840" s="316"/>
      <c r="E840" s="316"/>
      <c r="F840" s="316"/>
      <c r="G840" s="316"/>
      <c r="H840" s="316"/>
      <c r="I840" s="316"/>
      <c r="J840" s="317"/>
      <c r="K840" s="291" t="s">
        <v>2014</v>
      </c>
    </row>
    <row r="841" spans="1:11">
      <c r="A841" s="249">
        <v>0.10589999999999999</v>
      </c>
      <c r="B841" s="27">
        <v>36301</v>
      </c>
      <c r="C841" s="315" t="s">
        <v>4269</v>
      </c>
      <c r="D841" s="316"/>
      <c r="E841" s="316"/>
      <c r="F841" s="316"/>
      <c r="G841" s="316"/>
      <c r="H841" s="316"/>
      <c r="I841" s="316"/>
      <c r="J841" s="317"/>
      <c r="K841" s="291" t="s">
        <v>2014</v>
      </c>
    </row>
    <row r="842" spans="1:11">
      <c r="A842" s="249">
        <v>0.1111</v>
      </c>
      <c r="B842" s="27">
        <v>54213</v>
      </c>
      <c r="C842" s="315" t="s">
        <v>4270</v>
      </c>
      <c r="D842" s="316"/>
      <c r="E842" s="316"/>
      <c r="F842" s="316"/>
      <c r="G842" s="316"/>
      <c r="H842" s="316"/>
      <c r="I842" s="316"/>
      <c r="J842" s="317"/>
      <c r="K842" s="291" t="s">
        <v>2014</v>
      </c>
    </row>
    <row r="843" spans="1:11">
      <c r="A843" s="249">
        <v>0.1086</v>
      </c>
      <c r="B843" s="27">
        <v>19463</v>
      </c>
      <c r="C843" s="315" t="s">
        <v>4271</v>
      </c>
      <c r="D843" s="316"/>
      <c r="E843" s="316"/>
      <c r="F843" s="316"/>
      <c r="G843" s="316"/>
      <c r="H843" s="316"/>
      <c r="I843" s="316"/>
      <c r="J843" s="317"/>
      <c r="K843" s="291" t="s">
        <v>2014</v>
      </c>
    </row>
    <row r="844" spans="1:11">
      <c r="A844" s="249">
        <v>0.1042</v>
      </c>
      <c r="B844" s="27">
        <v>49080</v>
      </c>
      <c r="C844" s="315" t="s">
        <v>4272</v>
      </c>
      <c r="D844" s="316"/>
      <c r="E844" s="316"/>
      <c r="F844" s="316"/>
      <c r="G844" s="316"/>
      <c r="H844" s="316"/>
      <c r="I844" s="316"/>
      <c r="J844" s="317"/>
      <c r="K844" s="291" t="s">
        <v>2014</v>
      </c>
    </row>
    <row r="845" spans="1:11">
      <c r="A845" s="249">
        <v>0.10639999999999999</v>
      </c>
      <c r="B845" s="27">
        <v>49114</v>
      </c>
      <c r="C845" s="315" t="s">
        <v>4273</v>
      </c>
      <c r="D845" s="316"/>
      <c r="E845" s="316"/>
      <c r="F845" s="316"/>
      <c r="G845" s="316"/>
      <c r="H845" s="316"/>
      <c r="I845" s="316"/>
      <c r="J845" s="317"/>
      <c r="K845" s="291" t="s">
        <v>2014</v>
      </c>
    </row>
    <row r="846" spans="1:11">
      <c r="A846" s="249">
        <v>0.1037</v>
      </c>
      <c r="B846" s="27">
        <v>180851</v>
      </c>
      <c r="C846" s="315" t="s">
        <v>4274</v>
      </c>
      <c r="D846" s="316"/>
      <c r="E846" s="316"/>
      <c r="F846" s="316"/>
      <c r="G846" s="316"/>
      <c r="H846" s="316"/>
      <c r="I846" s="316"/>
      <c r="J846" s="317"/>
      <c r="K846" s="291" t="s">
        <v>2014</v>
      </c>
    </row>
    <row r="847" spans="1:11">
      <c r="A847" s="249">
        <v>0.1037</v>
      </c>
      <c r="B847" s="27">
        <v>176792</v>
      </c>
      <c r="C847" s="315" t="s">
        <v>4275</v>
      </c>
      <c r="D847" s="316"/>
      <c r="E847" s="316"/>
      <c r="F847" s="316"/>
      <c r="G847" s="316"/>
      <c r="H847" s="316"/>
      <c r="I847" s="316"/>
      <c r="J847" s="317"/>
      <c r="K847" s="291" t="s">
        <v>2014</v>
      </c>
    </row>
    <row r="848" spans="1:11">
      <c r="A848" s="249">
        <v>0.1037</v>
      </c>
      <c r="B848" s="27">
        <v>180851</v>
      </c>
      <c r="C848" s="315" t="s">
        <v>4276</v>
      </c>
      <c r="D848" s="316"/>
      <c r="E848" s="316"/>
      <c r="F848" s="316"/>
      <c r="G848" s="316"/>
      <c r="H848" s="316"/>
      <c r="I848" s="316"/>
      <c r="J848" s="317"/>
      <c r="K848" s="291" t="s">
        <v>2014</v>
      </c>
    </row>
    <row r="849" spans="1:11">
      <c r="A849" s="249">
        <v>8.8900000000000007E-2</v>
      </c>
      <c r="B849" s="27">
        <v>24505</v>
      </c>
      <c r="C849" s="315" t="s">
        <v>4277</v>
      </c>
      <c r="D849" s="316"/>
      <c r="E849" s="316"/>
      <c r="F849" s="316"/>
      <c r="G849" s="316"/>
      <c r="H849" s="316"/>
      <c r="I849" s="316"/>
      <c r="J849" s="317"/>
      <c r="K849" s="291" t="s">
        <v>2014</v>
      </c>
    </row>
    <row r="850" spans="1:11">
      <c r="A850" s="249">
        <v>0.1207</v>
      </c>
      <c r="B850" s="27">
        <v>24612</v>
      </c>
      <c r="C850" s="315" t="s">
        <v>4278</v>
      </c>
      <c r="D850" s="316"/>
      <c r="E850" s="316"/>
      <c r="F850" s="316"/>
      <c r="G850" s="316"/>
      <c r="H850" s="316"/>
      <c r="I850" s="316"/>
      <c r="J850" s="317"/>
      <c r="K850" s="291" t="s">
        <v>2014</v>
      </c>
    </row>
    <row r="851" spans="1:11">
      <c r="A851" s="249">
        <v>0.11940000000000001</v>
      </c>
      <c r="B851" s="27">
        <v>24919</v>
      </c>
      <c r="C851" s="315" t="s">
        <v>4279</v>
      </c>
      <c r="D851" s="316"/>
      <c r="E851" s="316"/>
      <c r="F851" s="316"/>
      <c r="G851" s="316"/>
      <c r="H851" s="316"/>
      <c r="I851" s="316"/>
      <c r="J851" s="317"/>
      <c r="K851" s="291" t="s">
        <v>2014</v>
      </c>
    </row>
    <row r="852" spans="1:11">
      <c r="A852" s="249">
        <v>0.1017</v>
      </c>
      <c r="B852" s="27">
        <v>24950</v>
      </c>
      <c r="C852" s="315" t="s">
        <v>4280</v>
      </c>
      <c r="D852" s="316"/>
      <c r="E852" s="316"/>
      <c r="F852" s="316"/>
      <c r="G852" s="316"/>
      <c r="H852" s="316"/>
      <c r="I852" s="316"/>
      <c r="J852" s="317"/>
      <c r="K852" s="291" t="s">
        <v>2014</v>
      </c>
    </row>
    <row r="853" spans="1:11">
      <c r="A853" s="249">
        <v>0.1111</v>
      </c>
      <c r="B853" s="27">
        <v>46169</v>
      </c>
      <c r="C853" s="315" t="s">
        <v>4281</v>
      </c>
      <c r="D853" s="316"/>
      <c r="E853" s="316"/>
      <c r="F853" s="316"/>
      <c r="G853" s="316"/>
      <c r="H853" s="316"/>
      <c r="I853" s="316"/>
      <c r="J853" s="317"/>
      <c r="K853" s="291" t="s">
        <v>2014</v>
      </c>
    </row>
    <row r="854" spans="1:11">
      <c r="A854" s="249">
        <v>0.1086</v>
      </c>
      <c r="B854" s="27">
        <v>49585</v>
      </c>
      <c r="C854" s="315" t="s">
        <v>4282</v>
      </c>
      <c r="D854" s="316"/>
      <c r="E854" s="316"/>
      <c r="F854" s="316"/>
      <c r="G854" s="316"/>
      <c r="H854" s="316"/>
      <c r="I854" s="316"/>
      <c r="J854" s="317"/>
      <c r="K854" s="291" t="s">
        <v>2014</v>
      </c>
    </row>
    <row r="855" spans="1:11">
      <c r="A855" s="249">
        <v>9.2299999999999993E-2</v>
      </c>
      <c r="B855" s="27">
        <v>49726</v>
      </c>
      <c r="C855" s="315" t="s">
        <v>4283</v>
      </c>
      <c r="D855" s="316"/>
      <c r="E855" s="316"/>
      <c r="F855" s="316"/>
      <c r="G855" s="316"/>
      <c r="H855" s="316"/>
      <c r="I855" s="316"/>
      <c r="J855" s="317"/>
      <c r="K855" s="291" t="s">
        <v>2014</v>
      </c>
    </row>
    <row r="856" spans="1:11">
      <c r="A856" s="249">
        <v>0.1333</v>
      </c>
      <c r="B856" s="27">
        <v>53975</v>
      </c>
      <c r="C856" s="315" t="s">
        <v>4284</v>
      </c>
      <c r="D856" s="316"/>
      <c r="E856" s="316"/>
      <c r="F856" s="316"/>
      <c r="G856" s="316"/>
      <c r="H856" s="316"/>
      <c r="I856" s="316"/>
      <c r="J856" s="317"/>
      <c r="K856" s="291" t="s">
        <v>2014</v>
      </c>
    </row>
    <row r="857" spans="1:11">
      <c r="A857" s="249">
        <v>0.106</v>
      </c>
      <c r="B857" s="27">
        <v>54015</v>
      </c>
      <c r="C857" s="315" t="s">
        <v>4285</v>
      </c>
      <c r="D857" s="316"/>
      <c r="E857" s="316"/>
      <c r="F857" s="316"/>
      <c r="G857" s="316"/>
      <c r="H857" s="316"/>
      <c r="I857" s="316"/>
      <c r="J857" s="317"/>
      <c r="K857" s="291" t="s">
        <v>2014</v>
      </c>
    </row>
    <row r="858" spans="1:11">
      <c r="A858" s="249">
        <v>0.10390000000000001</v>
      </c>
      <c r="B858" s="27">
        <v>55798</v>
      </c>
      <c r="C858" s="315" t="s">
        <v>4286</v>
      </c>
      <c r="D858" s="316"/>
      <c r="E858" s="316"/>
      <c r="F858" s="316"/>
      <c r="G858" s="316"/>
      <c r="H858" s="316"/>
      <c r="I858" s="316"/>
      <c r="J858" s="317"/>
      <c r="K858" s="291" t="s">
        <v>2014</v>
      </c>
    </row>
    <row r="859" spans="1:11">
      <c r="A859" s="249">
        <v>0.1074</v>
      </c>
      <c r="B859" s="27">
        <v>54197</v>
      </c>
      <c r="C859" s="315" t="s">
        <v>4287</v>
      </c>
      <c r="D859" s="316"/>
      <c r="E859" s="316"/>
      <c r="F859" s="316"/>
      <c r="G859" s="316"/>
      <c r="H859" s="316"/>
      <c r="I859" s="316"/>
      <c r="J859" s="317"/>
      <c r="K859" s="291" t="s">
        <v>2014</v>
      </c>
    </row>
    <row r="860" spans="1:11">
      <c r="A860" s="249">
        <v>0.1087</v>
      </c>
      <c r="B860" s="27">
        <v>54205</v>
      </c>
      <c r="C860" s="315" t="s">
        <v>4288</v>
      </c>
      <c r="D860" s="316"/>
      <c r="E860" s="316"/>
      <c r="F860" s="316"/>
      <c r="G860" s="316"/>
      <c r="H860" s="316"/>
      <c r="I860" s="316"/>
      <c r="J860" s="317"/>
      <c r="K860" s="291" t="s">
        <v>2014</v>
      </c>
    </row>
    <row r="861" spans="1:11">
      <c r="A861" s="249">
        <v>0.1103</v>
      </c>
      <c r="B861" s="27">
        <v>63214</v>
      </c>
      <c r="C861" s="315" t="s">
        <v>4289</v>
      </c>
      <c r="D861" s="316"/>
      <c r="E861" s="316"/>
      <c r="F861" s="316"/>
      <c r="G861" s="316"/>
      <c r="H861" s="316"/>
      <c r="I861" s="316"/>
      <c r="J861" s="317"/>
      <c r="K861" s="291" t="s">
        <v>2014</v>
      </c>
    </row>
    <row r="862" spans="1:11">
      <c r="A862" s="249">
        <v>0.1032</v>
      </c>
      <c r="B862" s="27">
        <v>64931</v>
      </c>
      <c r="C862" s="315" t="s">
        <v>4290</v>
      </c>
      <c r="D862" s="316"/>
      <c r="E862" s="316"/>
      <c r="F862" s="316"/>
      <c r="G862" s="316"/>
      <c r="H862" s="316"/>
      <c r="I862" s="316"/>
      <c r="J862" s="317"/>
      <c r="K862" s="291" t="s">
        <v>2014</v>
      </c>
    </row>
    <row r="863" spans="1:11">
      <c r="A863" s="249">
        <v>8.48E-2</v>
      </c>
      <c r="B863" s="27">
        <v>53934</v>
      </c>
      <c r="C863" s="315" t="s">
        <v>4291</v>
      </c>
      <c r="D863" s="316"/>
      <c r="E863" s="316"/>
      <c r="F863" s="316"/>
      <c r="G863" s="316"/>
      <c r="H863" s="316"/>
      <c r="I863" s="316"/>
      <c r="J863" s="317"/>
      <c r="K863" s="291" t="s">
        <v>2014</v>
      </c>
    </row>
    <row r="864" spans="1:11">
      <c r="A864" s="249">
        <v>8.8300000000000003E-2</v>
      </c>
      <c r="B864" s="27">
        <v>56184</v>
      </c>
      <c r="C864" s="315" t="s">
        <v>4292</v>
      </c>
      <c r="D864" s="316"/>
      <c r="E864" s="316"/>
      <c r="F864" s="316"/>
      <c r="G864" s="316"/>
      <c r="H864" s="316"/>
      <c r="I864" s="316"/>
      <c r="J864" s="317"/>
      <c r="K864" s="291" t="s">
        <v>2014</v>
      </c>
    </row>
    <row r="865" spans="1:11">
      <c r="A865" s="249">
        <v>0.1013</v>
      </c>
      <c r="B865" s="27">
        <v>56762</v>
      </c>
      <c r="C865" s="315" t="s">
        <v>4293</v>
      </c>
      <c r="D865" s="316"/>
      <c r="E865" s="316"/>
      <c r="F865" s="316"/>
      <c r="G865" s="316"/>
      <c r="H865" s="316"/>
      <c r="I865" s="316"/>
      <c r="J865" s="317"/>
      <c r="K865" s="291" t="s">
        <v>2014</v>
      </c>
    </row>
    <row r="866" spans="1:11" ht="21" customHeight="1">
      <c r="A866" s="249">
        <v>0.1099</v>
      </c>
      <c r="B866" s="27">
        <v>58941</v>
      </c>
      <c r="C866" s="315" t="s">
        <v>4294</v>
      </c>
      <c r="D866" s="316"/>
      <c r="E866" s="316"/>
      <c r="F866" s="316"/>
      <c r="G866" s="316"/>
      <c r="H866" s="316"/>
      <c r="I866" s="316"/>
      <c r="J866" s="317"/>
      <c r="K866" s="291" t="s">
        <v>2014</v>
      </c>
    </row>
    <row r="867" spans="1:11">
      <c r="A867" s="249">
        <v>0.1176</v>
      </c>
      <c r="B867" s="27">
        <v>60541</v>
      </c>
      <c r="C867" s="315" t="s">
        <v>4293</v>
      </c>
      <c r="D867" s="316"/>
      <c r="E867" s="316"/>
      <c r="F867" s="316"/>
      <c r="G867" s="316"/>
      <c r="H867" s="316"/>
      <c r="I867" s="316"/>
      <c r="J867" s="317"/>
      <c r="K867" s="291" t="s">
        <v>2014</v>
      </c>
    </row>
    <row r="868" spans="1:11">
      <c r="A868" s="249">
        <v>0.1056</v>
      </c>
      <c r="B868" s="27">
        <v>61226</v>
      </c>
      <c r="C868" s="315" t="s">
        <v>4295</v>
      </c>
      <c r="D868" s="316"/>
      <c r="E868" s="316"/>
      <c r="F868" s="316"/>
      <c r="G868" s="316"/>
      <c r="H868" s="316"/>
      <c r="I868" s="316"/>
      <c r="J868" s="317"/>
      <c r="K868" s="291" t="s">
        <v>2014</v>
      </c>
    </row>
    <row r="869" spans="1:11">
      <c r="A869" s="249">
        <v>9.8699999999999996E-2</v>
      </c>
      <c r="B869" s="27">
        <v>61242</v>
      </c>
      <c r="C869" s="315" t="s">
        <v>4296</v>
      </c>
      <c r="D869" s="316"/>
      <c r="E869" s="316"/>
      <c r="F869" s="316"/>
      <c r="G869" s="316"/>
      <c r="H869" s="316"/>
      <c r="I869" s="316"/>
      <c r="J869" s="317"/>
      <c r="K869" s="291" t="s">
        <v>2014</v>
      </c>
    </row>
    <row r="870" spans="1:11">
      <c r="A870" s="249">
        <v>9.3899999999999997E-2</v>
      </c>
      <c r="B870" s="27">
        <v>69658</v>
      </c>
      <c r="C870" s="315" t="s">
        <v>4297</v>
      </c>
      <c r="D870" s="316"/>
      <c r="E870" s="316"/>
      <c r="F870" s="316"/>
      <c r="G870" s="316"/>
      <c r="H870" s="316"/>
      <c r="I870" s="316"/>
      <c r="J870" s="317"/>
      <c r="K870" s="291" t="s">
        <v>2014</v>
      </c>
    </row>
    <row r="871" spans="1:11">
      <c r="A871" s="249">
        <v>0.10639999999999999</v>
      </c>
      <c r="B871" s="27">
        <v>72611</v>
      </c>
      <c r="C871" s="315" t="s">
        <v>4298</v>
      </c>
      <c r="D871" s="316"/>
      <c r="E871" s="316"/>
      <c r="F871" s="316"/>
      <c r="G871" s="316"/>
      <c r="H871" s="316"/>
      <c r="I871" s="316"/>
      <c r="J871" s="317"/>
      <c r="K871" s="291" t="s">
        <v>2014</v>
      </c>
    </row>
    <row r="872" spans="1:11">
      <c r="A872" s="249">
        <v>8.8900000000000007E-2</v>
      </c>
      <c r="B872" s="27">
        <v>75358</v>
      </c>
      <c r="C872" s="315" t="s">
        <v>4299</v>
      </c>
      <c r="D872" s="316"/>
      <c r="E872" s="316"/>
      <c r="F872" s="316"/>
      <c r="G872" s="316"/>
      <c r="H872" s="316"/>
      <c r="I872" s="316"/>
      <c r="J872" s="317"/>
      <c r="K872" s="291" t="s">
        <v>2014</v>
      </c>
    </row>
    <row r="873" spans="1:11">
      <c r="A873" s="249">
        <v>0.05</v>
      </c>
      <c r="B873" s="27">
        <v>76299</v>
      </c>
      <c r="C873" s="315" t="s">
        <v>4300</v>
      </c>
      <c r="D873" s="316"/>
      <c r="E873" s="316"/>
      <c r="F873" s="316"/>
      <c r="G873" s="316"/>
      <c r="H873" s="316"/>
      <c r="I873" s="316"/>
      <c r="J873" s="317"/>
      <c r="K873" s="291" t="s">
        <v>2014</v>
      </c>
    </row>
    <row r="874" spans="1:11">
      <c r="A874" s="249">
        <v>0.1143</v>
      </c>
      <c r="B874" s="27">
        <v>77222</v>
      </c>
      <c r="C874" s="315" t="s">
        <v>4301</v>
      </c>
      <c r="D874" s="316"/>
      <c r="E874" s="316"/>
      <c r="F874" s="316"/>
      <c r="G874" s="316"/>
      <c r="H874" s="316"/>
      <c r="I874" s="316"/>
      <c r="J874" s="317"/>
      <c r="K874" s="291" t="s">
        <v>2014</v>
      </c>
    </row>
    <row r="875" spans="1:11">
      <c r="A875" s="249">
        <v>0.1065</v>
      </c>
      <c r="B875" s="27">
        <v>81158</v>
      </c>
      <c r="C875" s="315" t="s">
        <v>4302</v>
      </c>
      <c r="D875" s="316"/>
      <c r="E875" s="316"/>
      <c r="F875" s="316"/>
      <c r="G875" s="316"/>
      <c r="H875" s="316"/>
      <c r="I875" s="316"/>
      <c r="J875" s="317"/>
      <c r="K875" s="291" t="s">
        <v>2014</v>
      </c>
    </row>
    <row r="876" spans="1:11" ht="21" customHeight="1">
      <c r="A876" s="249">
        <v>0.1</v>
      </c>
      <c r="B876" s="27">
        <v>82594</v>
      </c>
      <c r="C876" s="315" t="s">
        <v>4303</v>
      </c>
      <c r="D876" s="316"/>
      <c r="E876" s="316"/>
      <c r="F876" s="316"/>
      <c r="G876" s="316"/>
      <c r="H876" s="316"/>
      <c r="I876" s="316"/>
      <c r="J876" s="317"/>
      <c r="K876" s="291" t="s">
        <v>2014</v>
      </c>
    </row>
    <row r="877" spans="1:11" ht="21" customHeight="1">
      <c r="A877" s="249">
        <v>0.1067</v>
      </c>
      <c r="B877" s="27">
        <v>82719</v>
      </c>
      <c r="C877" s="315" t="s">
        <v>4304</v>
      </c>
      <c r="D877" s="316"/>
      <c r="E877" s="316"/>
      <c r="F877" s="316"/>
      <c r="G877" s="316"/>
      <c r="H877" s="316"/>
      <c r="I877" s="316"/>
      <c r="J877" s="317"/>
      <c r="K877" s="291" t="s">
        <v>2014</v>
      </c>
    </row>
    <row r="878" spans="1:11">
      <c r="A878" s="249">
        <v>0.1012</v>
      </c>
      <c r="B878" s="27">
        <v>82917</v>
      </c>
      <c r="C878" s="315" t="s">
        <v>4305</v>
      </c>
      <c r="D878" s="316"/>
      <c r="E878" s="316"/>
      <c r="F878" s="316"/>
      <c r="G878" s="316"/>
      <c r="H878" s="316"/>
      <c r="I878" s="316"/>
      <c r="J878" s="317"/>
      <c r="K878" s="291" t="s">
        <v>2014</v>
      </c>
    </row>
    <row r="879" spans="1:11">
      <c r="A879" s="249">
        <v>0.1087</v>
      </c>
      <c r="B879" s="27">
        <v>84723</v>
      </c>
      <c r="C879" s="315" t="s">
        <v>4306</v>
      </c>
      <c r="D879" s="316"/>
      <c r="E879" s="316"/>
      <c r="F879" s="316"/>
      <c r="G879" s="316"/>
      <c r="H879" s="316"/>
      <c r="I879" s="316"/>
      <c r="J879" s="317"/>
      <c r="K879" s="291" t="s">
        <v>2014</v>
      </c>
    </row>
    <row r="880" spans="1:11">
      <c r="A880" s="249">
        <v>0.1041</v>
      </c>
      <c r="B880" s="27">
        <v>89086</v>
      </c>
      <c r="C880" s="315" t="s">
        <v>4307</v>
      </c>
      <c r="D880" s="316"/>
      <c r="E880" s="316"/>
      <c r="F880" s="316"/>
      <c r="G880" s="316"/>
      <c r="H880" s="316"/>
      <c r="I880" s="316"/>
      <c r="J880" s="317"/>
      <c r="K880" s="291" t="s">
        <v>2014</v>
      </c>
    </row>
    <row r="881" spans="1:11">
      <c r="A881" s="249">
        <v>0.1</v>
      </c>
      <c r="B881" s="27">
        <v>89250</v>
      </c>
      <c r="C881" s="315" t="s">
        <v>4308</v>
      </c>
      <c r="D881" s="316"/>
      <c r="E881" s="316"/>
      <c r="F881" s="316"/>
      <c r="G881" s="316"/>
      <c r="H881" s="316"/>
      <c r="I881" s="316"/>
      <c r="J881" s="317"/>
      <c r="K881" s="291" t="s">
        <v>2014</v>
      </c>
    </row>
    <row r="882" spans="1:11">
      <c r="A882" s="249">
        <v>0.1023</v>
      </c>
      <c r="B882" s="27">
        <v>89268</v>
      </c>
      <c r="C882" s="315" t="s">
        <v>4309</v>
      </c>
      <c r="D882" s="316"/>
      <c r="E882" s="316"/>
      <c r="F882" s="316"/>
      <c r="G882" s="316"/>
      <c r="H882" s="316"/>
      <c r="I882" s="316"/>
      <c r="J882" s="317"/>
      <c r="K882" s="291" t="s">
        <v>2014</v>
      </c>
    </row>
    <row r="883" spans="1:11">
      <c r="A883" s="249">
        <v>0.10290000000000001</v>
      </c>
      <c r="B883" s="27">
        <v>89276</v>
      </c>
      <c r="C883" s="315" t="s">
        <v>4310</v>
      </c>
      <c r="D883" s="316"/>
      <c r="E883" s="316"/>
      <c r="F883" s="316"/>
      <c r="G883" s="316"/>
      <c r="H883" s="316"/>
      <c r="I883" s="316"/>
      <c r="J883" s="317"/>
      <c r="K883" s="291" t="s">
        <v>2014</v>
      </c>
    </row>
    <row r="884" spans="1:11">
      <c r="A884" s="249">
        <v>0.1143</v>
      </c>
      <c r="B884" s="27">
        <v>97311</v>
      </c>
      <c r="C884" s="315" t="s">
        <v>4311</v>
      </c>
      <c r="D884" s="316"/>
      <c r="E884" s="316"/>
      <c r="F884" s="316"/>
      <c r="G884" s="316"/>
      <c r="H884" s="316"/>
      <c r="I884" s="316"/>
      <c r="J884" s="317"/>
      <c r="K884" s="291" t="s">
        <v>2014</v>
      </c>
    </row>
    <row r="885" spans="1:11">
      <c r="A885" s="249">
        <v>9.8299999999999998E-2</v>
      </c>
      <c r="B885" s="27">
        <v>120477</v>
      </c>
      <c r="C885" s="315" t="s">
        <v>4312</v>
      </c>
      <c r="D885" s="316"/>
      <c r="E885" s="316"/>
      <c r="F885" s="316"/>
      <c r="G885" s="316"/>
      <c r="H885" s="316"/>
      <c r="I885" s="316"/>
      <c r="J885" s="317"/>
      <c r="K885" s="291" t="s">
        <v>2014</v>
      </c>
    </row>
    <row r="886" spans="1:11">
      <c r="A886" s="249">
        <v>0.1081</v>
      </c>
      <c r="B886" s="27">
        <v>121038</v>
      </c>
      <c r="C886" s="315" t="s">
        <v>4313</v>
      </c>
      <c r="D886" s="316"/>
      <c r="E886" s="316"/>
      <c r="F886" s="316"/>
      <c r="G886" s="316"/>
      <c r="H886" s="316"/>
      <c r="I886" s="316"/>
      <c r="J886" s="317"/>
      <c r="K886" s="291" t="s">
        <v>2014</v>
      </c>
    </row>
    <row r="887" spans="1:11">
      <c r="A887" s="249">
        <v>0.10680000000000001</v>
      </c>
      <c r="B887" s="27">
        <v>122341</v>
      </c>
      <c r="C887" s="315" t="s">
        <v>4314</v>
      </c>
      <c r="D887" s="316"/>
      <c r="E887" s="316"/>
      <c r="F887" s="316"/>
      <c r="G887" s="316"/>
      <c r="H887" s="316"/>
      <c r="I887" s="316"/>
      <c r="J887" s="317"/>
      <c r="K887" s="291" t="s">
        <v>2014</v>
      </c>
    </row>
    <row r="888" spans="1:11">
      <c r="A888" s="249">
        <v>0.1138</v>
      </c>
      <c r="B888" s="27">
        <v>134247</v>
      </c>
      <c r="C888" s="315" t="s">
        <v>4315</v>
      </c>
      <c r="D888" s="316"/>
      <c r="E888" s="316"/>
      <c r="F888" s="316"/>
      <c r="G888" s="316"/>
      <c r="H888" s="316"/>
      <c r="I888" s="316"/>
      <c r="J888" s="317"/>
      <c r="K888" s="291" t="s">
        <v>2014</v>
      </c>
    </row>
    <row r="889" spans="1:11">
      <c r="A889" s="249">
        <v>9.1399999999999995E-2</v>
      </c>
      <c r="B889" s="27">
        <v>134254</v>
      </c>
      <c r="C889" s="315" t="s">
        <v>4316</v>
      </c>
      <c r="D889" s="316"/>
      <c r="E889" s="316"/>
      <c r="F889" s="316"/>
      <c r="G889" s="316"/>
      <c r="H889" s="316"/>
      <c r="I889" s="316"/>
      <c r="J889" s="317"/>
      <c r="K889" s="291" t="s">
        <v>2014</v>
      </c>
    </row>
    <row r="890" spans="1:11">
      <c r="A890" s="249">
        <v>9.8400000000000001E-2</v>
      </c>
      <c r="B890" s="27">
        <v>134262</v>
      </c>
      <c r="C890" s="315" t="s">
        <v>4317</v>
      </c>
      <c r="D890" s="316"/>
      <c r="E890" s="316"/>
      <c r="F890" s="316"/>
      <c r="G890" s="316"/>
      <c r="H890" s="316"/>
      <c r="I890" s="316"/>
      <c r="J890" s="317"/>
      <c r="K890" s="291" t="s">
        <v>2014</v>
      </c>
    </row>
    <row r="891" spans="1:11">
      <c r="A891" s="249">
        <v>0.11459999999999999</v>
      </c>
      <c r="B891" s="27">
        <v>134239</v>
      </c>
      <c r="C891" s="315" t="s">
        <v>4318</v>
      </c>
      <c r="D891" s="316"/>
      <c r="E891" s="316"/>
      <c r="F891" s="316"/>
      <c r="G891" s="316"/>
      <c r="H891" s="316"/>
      <c r="I891" s="316"/>
      <c r="J891" s="317"/>
      <c r="K891" s="291" t="s">
        <v>2014</v>
      </c>
    </row>
    <row r="892" spans="1:11">
      <c r="A892" s="249">
        <v>0.10340000000000001</v>
      </c>
      <c r="B892" s="27">
        <v>134270</v>
      </c>
      <c r="C892" s="315" t="s">
        <v>4319</v>
      </c>
      <c r="D892" s="316"/>
      <c r="E892" s="316"/>
      <c r="F892" s="316"/>
      <c r="G892" s="316"/>
      <c r="H892" s="316"/>
      <c r="I892" s="316"/>
      <c r="J892" s="317"/>
      <c r="K892" s="291" t="s">
        <v>2014</v>
      </c>
    </row>
    <row r="893" spans="1:11">
      <c r="A893" s="249">
        <v>9.8000000000000004E-2</v>
      </c>
      <c r="B893" s="27">
        <v>134296</v>
      </c>
      <c r="C893" s="315" t="s">
        <v>4320</v>
      </c>
      <c r="D893" s="316"/>
      <c r="E893" s="316"/>
      <c r="F893" s="316"/>
      <c r="G893" s="316"/>
      <c r="H893" s="316"/>
      <c r="I893" s="316"/>
      <c r="J893" s="317"/>
      <c r="K893" s="291" t="s">
        <v>2014</v>
      </c>
    </row>
    <row r="894" spans="1:11">
      <c r="A894" s="249">
        <v>0.1066</v>
      </c>
      <c r="B894" s="27">
        <v>134304</v>
      </c>
      <c r="C894" s="315" t="s">
        <v>4321</v>
      </c>
      <c r="D894" s="316"/>
      <c r="E894" s="316"/>
      <c r="F894" s="316"/>
      <c r="G894" s="316"/>
      <c r="H894" s="316"/>
      <c r="I894" s="316"/>
      <c r="J894" s="317"/>
      <c r="K894" s="291" t="s">
        <v>2014</v>
      </c>
    </row>
    <row r="895" spans="1:11">
      <c r="A895" s="249">
        <v>0.1008</v>
      </c>
      <c r="B895" s="27">
        <v>134312</v>
      </c>
      <c r="C895" s="315" t="s">
        <v>4322</v>
      </c>
      <c r="D895" s="316"/>
      <c r="E895" s="316"/>
      <c r="F895" s="316"/>
      <c r="G895" s="316"/>
      <c r="H895" s="316"/>
      <c r="I895" s="316"/>
      <c r="J895" s="317"/>
      <c r="K895" s="291" t="s">
        <v>2014</v>
      </c>
    </row>
    <row r="896" spans="1:11">
      <c r="A896" s="249">
        <v>0.1037</v>
      </c>
      <c r="B896" s="27">
        <v>134965</v>
      </c>
      <c r="C896" s="315" t="s">
        <v>4323</v>
      </c>
      <c r="D896" s="316"/>
      <c r="E896" s="316"/>
      <c r="F896" s="316"/>
      <c r="G896" s="316"/>
      <c r="H896" s="316"/>
      <c r="I896" s="316"/>
      <c r="J896" s="317"/>
      <c r="K896" s="291" t="s">
        <v>2014</v>
      </c>
    </row>
    <row r="897" spans="1:11">
      <c r="A897" s="249">
        <v>0.1153</v>
      </c>
      <c r="B897" s="27">
        <v>137612</v>
      </c>
      <c r="C897" s="315" t="s">
        <v>4324</v>
      </c>
      <c r="D897" s="316"/>
      <c r="E897" s="316"/>
      <c r="F897" s="316"/>
      <c r="G897" s="316"/>
      <c r="H897" s="316"/>
      <c r="I897" s="316"/>
      <c r="J897" s="317"/>
      <c r="K897" s="291" t="s">
        <v>2014</v>
      </c>
    </row>
    <row r="898" spans="1:11">
      <c r="A898" s="249">
        <v>0.10539999999999999</v>
      </c>
      <c r="B898" s="27">
        <v>149872</v>
      </c>
      <c r="C898" s="315" t="s">
        <v>4325</v>
      </c>
      <c r="D898" s="316"/>
      <c r="E898" s="316"/>
      <c r="F898" s="316"/>
      <c r="G898" s="316"/>
      <c r="H898" s="316"/>
      <c r="I898" s="316"/>
      <c r="J898" s="317"/>
      <c r="K898" s="291" t="s">
        <v>2014</v>
      </c>
    </row>
    <row r="899" spans="1:11">
      <c r="A899" s="249">
        <v>0.10979999999999999</v>
      </c>
      <c r="B899" s="27">
        <v>163535</v>
      </c>
      <c r="C899" s="315" t="s">
        <v>4326</v>
      </c>
      <c r="D899" s="316"/>
      <c r="E899" s="316"/>
      <c r="F899" s="316"/>
      <c r="G899" s="316"/>
      <c r="H899" s="316"/>
      <c r="I899" s="316"/>
      <c r="J899" s="317"/>
      <c r="K899" s="291" t="s">
        <v>2014</v>
      </c>
    </row>
    <row r="900" spans="1:11">
      <c r="A900" s="249">
        <v>9.64E-2</v>
      </c>
      <c r="B900" s="27">
        <v>163543</v>
      </c>
      <c r="C900" s="315" t="s">
        <v>4327</v>
      </c>
      <c r="D900" s="316"/>
      <c r="E900" s="316"/>
      <c r="F900" s="316"/>
      <c r="G900" s="316"/>
      <c r="H900" s="316"/>
      <c r="I900" s="316"/>
      <c r="J900" s="317"/>
      <c r="K900" s="291" t="s">
        <v>2014</v>
      </c>
    </row>
    <row r="901" spans="1:11">
      <c r="A901" s="249">
        <v>0.11940000000000001</v>
      </c>
      <c r="B901" s="27">
        <v>176420</v>
      </c>
      <c r="C901" s="315" t="s">
        <v>4328</v>
      </c>
      <c r="D901" s="316"/>
      <c r="E901" s="316"/>
      <c r="F901" s="316"/>
      <c r="G901" s="316"/>
      <c r="H901" s="316"/>
      <c r="I901" s="316"/>
      <c r="J901" s="317"/>
      <c r="K901" s="291" t="s">
        <v>2014</v>
      </c>
    </row>
    <row r="902" spans="1:11" ht="12.5" thickBot="1">
      <c r="A902" s="249">
        <v>0.11940000000000001</v>
      </c>
      <c r="B902" s="27">
        <v>199729</v>
      </c>
      <c r="C902" s="315" t="s">
        <v>4329</v>
      </c>
      <c r="D902" s="316"/>
      <c r="E902" s="316"/>
      <c r="F902" s="316"/>
      <c r="G902" s="316"/>
      <c r="H902" s="316"/>
      <c r="I902" s="316"/>
      <c r="J902" s="317"/>
      <c r="K902" s="291" t="s">
        <v>2014</v>
      </c>
    </row>
    <row r="903" spans="1:11" ht="12" customHeight="1">
      <c r="A903" s="249"/>
      <c r="B903" s="318" t="s">
        <v>711</v>
      </c>
      <c r="C903" s="318"/>
      <c r="D903" s="318"/>
      <c r="E903" s="318"/>
      <c r="F903" s="318"/>
      <c r="G903" s="318"/>
      <c r="H903" s="318"/>
      <c r="I903" s="318"/>
      <c r="J903" s="318"/>
      <c r="K903" s="319"/>
    </row>
    <row r="904" spans="1:11" ht="12" customHeight="1">
      <c r="A904" s="249">
        <v>0.1</v>
      </c>
      <c r="B904" s="27">
        <v>1097486</v>
      </c>
      <c r="C904" s="315" t="s">
        <v>4594</v>
      </c>
      <c r="D904" s="316"/>
      <c r="E904" s="316"/>
      <c r="F904" s="316"/>
      <c r="G904" s="316"/>
      <c r="H904" s="316"/>
      <c r="I904" s="316"/>
      <c r="J904" s="317"/>
      <c r="K904" s="291" t="s">
        <v>2014</v>
      </c>
    </row>
    <row r="905" spans="1:11" ht="12" customHeight="1">
      <c r="A905" s="249">
        <v>0.1132</v>
      </c>
      <c r="B905" s="27">
        <v>1097999</v>
      </c>
      <c r="C905" s="315" t="s">
        <v>4595</v>
      </c>
      <c r="D905" s="316"/>
      <c r="E905" s="316"/>
      <c r="F905" s="316"/>
      <c r="G905" s="316"/>
      <c r="H905" s="316"/>
      <c r="I905" s="316"/>
      <c r="J905" s="317"/>
      <c r="K905" s="291" t="s">
        <v>2014</v>
      </c>
    </row>
    <row r="906" spans="1:11" ht="12" customHeight="1">
      <c r="A906" s="249">
        <v>0.10440000000000001</v>
      </c>
      <c r="B906" s="27">
        <v>1098004</v>
      </c>
      <c r="C906" s="315" t="s">
        <v>4596</v>
      </c>
      <c r="D906" s="316"/>
      <c r="E906" s="316"/>
      <c r="F906" s="316"/>
      <c r="G906" s="316"/>
      <c r="H906" s="316"/>
      <c r="I906" s="316"/>
      <c r="J906" s="317"/>
      <c r="K906" s="291" t="s">
        <v>2014</v>
      </c>
    </row>
    <row r="907" spans="1:11" ht="12" customHeight="1">
      <c r="A907" s="249">
        <v>0.109</v>
      </c>
      <c r="B907" s="27">
        <v>1098054</v>
      </c>
      <c r="C907" s="315" t="s">
        <v>4597</v>
      </c>
      <c r="D907" s="316"/>
      <c r="E907" s="316"/>
      <c r="F907" s="316"/>
      <c r="G907" s="316"/>
      <c r="H907" s="316"/>
      <c r="I907" s="316"/>
      <c r="J907" s="317"/>
      <c r="K907" s="291" t="s">
        <v>2014</v>
      </c>
    </row>
    <row r="908" spans="1:11" ht="12" customHeight="1">
      <c r="A908" s="249">
        <v>0.10920000000000001</v>
      </c>
      <c r="B908" s="27">
        <v>1101089</v>
      </c>
      <c r="C908" s="315" t="s">
        <v>4598</v>
      </c>
      <c r="D908" s="316"/>
      <c r="E908" s="316"/>
      <c r="F908" s="316"/>
      <c r="G908" s="316"/>
      <c r="H908" s="316"/>
      <c r="I908" s="316"/>
      <c r="J908" s="317"/>
      <c r="K908" s="291" t="s">
        <v>2014</v>
      </c>
    </row>
    <row r="909" spans="1:11" ht="12" customHeight="1">
      <c r="A909" s="249">
        <v>0.1149</v>
      </c>
      <c r="B909" s="27">
        <v>1101097</v>
      </c>
      <c r="C909" s="315" t="s">
        <v>4599</v>
      </c>
      <c r="D909" s="316"/>
      <c r="E909" s="316"/>
      <c r="F909" s="316"/>
      <c r="G909" s="316"/>
      <c r="H909" s="316"/>
      <c r="I909" s="316"/>
      <c r="J909" s="317"/>
      <c r="K909" s="291" t="s">
        <v>2014</v>
      </c>
    </row>
    <row r="910" spans="1:11" ht="12" customHeight="1">
      <c r="A910" s="249">
        <v>8.6099999999999996E-2</v>
      </c>
      <c r="B910" s="27">
        <v>1101104</v>
      </c>
      <c r="C910" s="315" t="s">
        <v>4600</v>
      </c>
      <c r="D910" s="316"/>
      <c r="E910" s="316"/>
      <c r="F910" s="316"/>
      <c r="G910" s="316"/>
      <c r="H910" s="316"/>
      <c r="I910" s="316"/>
      <c r="J910" s="317"/>
      <c r="K910" s="291" t="s">
        <v>2014</v>
      </c>
    </row>
    <row r="911" spans="1:11" ht="12" customHeight="1">
      <c r="A911" s="249">
        <v>0.10879999999999999</v>
      </c>
      <c r="B911" s="27">
        <v>1101112</v>
      </c>
      <c r="C911" s="315" t="s">
        <v>4601</v>
      </c>
      <c r="D911" s="316"/>
      <c r="E911" s="316"/>
      <c r="F911" s="316"/>
      <c r="G911" s="316"/>
      <c r="H911" s="316"/>
      <c r="I911" s="316"/>
      <c r="J911" s="317"/>
      <c r="K911" s="291" t="s">
        <v>2014</v>
      </c>
    </row>
    <row r="912" spans="1:11" ht="12" customHeight="1">
      <c r="A912" s="249">
        <v>0.10340000000000001</v>
      </c>
      <c r="B912" s="27">
        <v>1101146</v>
      </c>
      <c r="C912" s="315" t="s">
        <v>4602</v>
      </c>
      <c r="D912" s="316"/>
      <c r="E912" s="316"/>
      <c r="F912" s="316"/>
      <c r="G912" s="316"/>
      <c r="H912" s="316"/>
      <c r="I912" s="316"/>
      <c r="J912" s="317"/>
      <c r="K912" s="291" t="s">
        <v>2014</v>
      </c>
    </row>
    <row r="913" spans="1:11" ht="12" customHeight="1">
      <c r="A913" s="249">
        <v>9.64E-2</v>
      </c>
      <c r="B913" s="27">
        <v>1101154</v>
      </c>
      <c r="C913" s="315" t="s">
        <v>4603</v>
      </c>
      <c r="D913" s="316"/>
      <c r="E913" s="316"/>
      <c r="F913" s="316"/>
      <c r="G913" s="316"/>
      <c r="H913" s="316"/>
      <c r="I913" s="316"/>
      <c r="J913" s="317"/>
      <c r="K913" s="291" t="s">
        <v>2014</v>
      </c>
    </row>
    <row r="914" spans="1:11" ht="12" customHeight="1">
      <c r="A914" s="249">
        <v>0.1076</v>
      </c>
      <c r="B914" s="27">
        <v>1101162</v>
      </c>
      <c r="C914" s="315" t="s">
        <v>4604</v>
      </c>
      <c r="D914" s="316"/>
      <c r="E914" s="316"/>
      <c r="F914" s="316"/>
      <c r="G914" s="316"/>
      <c r="H914" s="316"/>
      <c r="I914" s="316"/>
      <c r="J914" s="317"/>
      <c r="K914" s="291" t="s">
        <v>2014</v>
      </c>
    </row>
    <row r="915" spans="1:11" ht="12" customHeight="1">
      <c r="A915" s="249">
        <v>0.1111</v>
      </c>
      <c r="B915" s="27">
        <v>1101500</v>
      </c>
      <c r="C915" s="315" t="s">
        <v>4605</v>
      </c>
      <c r="D915" s="316"/>
      <c r="E915" s="316"/>
      <c r="F915" s="316"/>
      <c r="G915" s="316"/>
      <c r="H915" s="316"/>
      <c r="I915" s="316"/>
      <c r="J915" s="317"/>
      <c r="K915" s="291" t="s">
        <v>2014</v>
      </c>
    </row>
    <row r="916" spans="1:11" ht="12" customHeight="1">
      <c r="A916" s="249">
        <v>0.1105</v>
      </c>
      <c r="B916" s="27">
        <v>1101518</v>
      </c>
      <c r="C916" s="315" t="s">
        <v>4606</v>
      </c>
      <c r="D916" s="316"/>
      <c r="E916" s="316"/>
      <c r="F916" s="316"/>
      <c r="G916" s="316"/>
      <c r="H916" s="316"/>
      <c r="I916" s="316"/>
      <c r="J916" s="317"/>
      <c r="K916" s="291" t="s">
        <v>2014</v>
      </c>
    </row>
    <row r="917" spans="1:11" ht="12" customHeight="1">
      <c r="A917" s="249">
        <v>8.9399999999999993E-2</v>
      </c>
      <c r="B917" s="27">
        <v>1101667</v>
      </c>
      <c r="C917" s="315" t="s">
        <v>4607</v>
      </c>
      <c r="D917" s="316"/>
      <c r="E917" s="316"/>
      <c r="F917" s="316"/>
      <c r="G917" s="316"/>
      <c r="H917" s="316"/>
      <c r="I917" s="316"/>
      <c r="J917" s="317"/>
      <c r="K917" s="291" t="s">
        <v>2014</v>
      </c>
    </row>
    <row r="918" spans="1:11" ht="12" customHeight="1">
      <c r="A918" s="249">
        <v>0.11210000000000001</v>
      </c>
      <c r="B918" s="27">
        <v>1102087</v>
      </c>
      <c r="C918" s="315" t="s">
        <v>4608</v>
      </c>
      <c r="D918" s="316"/>
      <c r="E918" s="316"/>
      <c r="F918" s="316"/>
      <c r="G918" s="316"/>
      <c r="H918" s="316"/>
      <c r="I918" s="316"/>
      <c r="J918" s="317"/>
      <c r="K918" s="291" t="s">
        <v>2014</v>
      </c>
    </row>
    <row r="919" spans="1:11" ht="12" customHeight="1">
      <c r="A919" s="249">
        <v>0.1096</v>
      </c>
      <c r="B919" s="27">
        <v>1114298</v>
      </c>
      <c r="C919" s="315" t="s">
        <v>4609</v>
      </c>
      <c r="D919" s="316"/>
      <c r="E919" s="316"/>
      <c r="F919" s="316"/>
      <c r="G919" s="316"/>
      <c r="H919" s="316"/>
      <c r="I919" s="316"/>
      <c r="J919" s="317"/>
      <c r="K919" s="291" t="s">
        <v>2014</v>
      </c>
    </row>
    <row r="920" spans="1:11">
      <c r="A920" s="249">
        <v>0.1067</v>
      </c>
      <c r="B920" s="27">
        <v>2923</v>
      </c>
      <c r="C920" s="315" t="s">
        <v>4330</v>
      </c>
      <c r="D920" s="316"/>
      <c r="E920" s="316"/>
      <c r="F920" s="316"/>
      <c r="G920" s="316"/>
      <c r="H920" s="316"/>
      <c r="I920" s="316"/>
      <c r="J920" s="317"/>
      <c r="K920" s="291" t="s">
        <v>2014</v>
      </c>
    </row>
    <row r="921" spans="1:11">
      <c r="A921" s="249">
        <v>8.3299999999999999E-2</v>
      </c>
      <c r="B921" s="27">
        <v>2949</v>
      </c>
      <c r="C921" s="315" t="s">
        <v>4331</v>
      </c>
      <c r="D921" s="316"/>
      <c r="E921" s="316"/>
      <c r="F921" s="316"/>
      <c r="G921" s="316"/>
      <c r="H921" s="316"/>
      <c r="I921" s="316"/>
      <c r="J921" s="317"/>
      <c r="K921" s="291" t="s">
        <v>2014</v>
      </c>
    </row>
    <row r="922" spans="1:11">
      <c r="A922" s="249">
        <v>9.5200000000000007E-2</v>
      </c>
      <c r="B922" s="27">
        <v>10934</v>
      </c>
      <c r="C922" s="315" t="s">
        <v>4332</v>
      </c>
      <c r="D922" s="316"/>
      <c r="E922" s="316"/>
      <c r="F922" s="316"/>
      <c r="G922" s="316"/>
      <c r="H922" s="316"/>
      <c r="I922" s="316"/>
      <c r="J922" s="317"/>
      <c r="K922" s="291" t="s">
        <v>2014</v>
      </c>
    </row>
    <row r="923" spans="1:11">
      <c r="A923" s="249">
        <v>0.1111</v>
      </c>
      <c r="B923" s="27">
        <v>15511</v>
      </c>
      <c r="C923" s="315" t="s">
        <v>4333</v>
      </c>
      <c r="D923" s="316"/>
      <c r="E923" s="316"/>
      <c r="F923" s="316"/>
      <c r="G923" s="316"/>
      <c r="H923" s="316"/>
      <c r="I923" s="316"/>
      <c r="J923" s="317"/>
      <c r="K923" s="291" t="s">
        <v>2014</v>
      </c>
    </row>
    <row r="924" spans="1:11">
      <c r="A924" s="249">
        <v>8.0600000000000005E-2</v>
      </c>
      <c r="B924" s="27">
        <v>22046</v>
      </c>
      <c r="C924" s="315" t="s">
        <v>4334</v>
      </c>
      <c r="D924" s="316"/>
      <c r="E924" s="316"/>
      <c r="F924" s="316"/>
      <c r="G924" s="316"/>
      <c r="H924" s="316"/>
      <c r="I924" s="316"/>
      <c r="J924" s="317"/>
      <c r="K924" s="291" t="s">
        <v>2014</v>
      </c>
    </row>
    <row r="925" spans="1:11">
      <c r="A925" s="249">
        <v>0.1148</v>
      </c>
      <c r="B925" s="27">
        <v>22137</v>
      </c>
      <c r="C925" s="315" t="s">
        <v>4335</v>
      </c>
      <c r="D925" s="316"/>
      <c r="E925" s="316"/>
      <c r="F925" s="316"/>
      <c r="G925" s="316"/>
      <c r="H925" s="316"/>
      <c r="I925" s="316"/>
      <c r="J925" s="317"/>
      <c r="K925" s="291" t="s">
        <v>2014</v>
      </c>
    </row>
    <row r="926" spans="1:11">
      <c r="A926" s="249">
        <v>0.1</v>
      </c>
      <c r="B926" s="27">
        <v>22160</v>
      </c>
      <c r="C926" s="315" t="s">
        <v>4336</v>
      </c>
      <c r="D926" s="316"/>
      <c r="E926" s="316"/>
      <c r="F926" s="316"/>
      <c r="G926" s="316"/>
      <c r="H926" s="316"/>
      <c r="I926" s="316"/>
      <c r="J926" s="317"/>
      <c r="K926" s="291" t="s">
        <v>2014</v>
      </c>
    </row>
    <row r="927" spans="1:11">
      <c r="A927" s="249">
        <v>0.1154</v>
      </c>
      <c r="B927" s="27">
        <v>23804</v>
      </c>
      <c r="C927" s="315" t="s">
        <v>4337</v>
      </c>
      <c r="D927" s="316"/>
      <c r="E927" s="316"/>
      <c r="F927" s="316"/>
      <c r="G927" s="316"/>
      <c r="H927" s="316"/>
      <c r="I927" s="316"/>
      <c r="J927" s="317"/>
      <c r="K927" s="291" t="s">
        <v>2014</v>
      </c>
    </row>
    <row r="928" spans="1:11">
      <c r="A928" s="249">
        <v>0.11020000000000001</v>
      </c>
      <c r="B928" s="27">
        <v>24471</v>
      </c>
      <c r="C928" s="315" t="s">
        <v>4338</v>
      </c>
      <c r="D928" s="316"/>
      <c r="E928" s="316"/>
      <c r="F928" s="316"/>
      <c r="G928" s="316"/>
      <c r="H928" s="316"/>
      <c r="I928" s="316"/>
      <c r="J928" s="317"/>
      <c r="K928" s="291" t="s">
        <v>2014</v>
      </c>
    </row>
    <row r="929" spans="1:11">
      <c r="A929" s="249">
        <v>0.1111</v>
      </c>
      <c r="B929" s="27">
        <v>24521</v>
      </c>
      <c r="C929" s="315" t="s">
        <v>4339</v>
      </c>
      <c r="D929" s="316"/>
      <c r="E929" s="316"/>
      <c r="F929" s="316"/>
      <c r="G929" s="316"/>
      <c r="H929" s="316"/>
      <c r="I929" s="316"/>
      <c r="J929" s="317"/>
      <c r="K929" s="291" t="s">
        <v>2014</v>
      </c>
    </row>
    <row r="930" spans="1:11">
      <c r="A930" s="249">
        <v>0.1</v>
      </c>
      <c r="B930" s="27">
        <v>24554</v>
      </c>
      <c r="C930" s="315" t="s">
        <v>4340</v>
      </c>
      <c r="D930" s="316"/>
      <c r="E930" s="316"/>
      <c r="F930" s="316"/>
      <c r="G930" s="316"/>
      <c r="H930" s="316"/>
      <c r="I930" s="316"/>
      <c r="J930" s="317"/>
      <c r="K930" s="291" t="s">
        <v>2014</v>
      </c>
    </row>
    <row r="931" spans="1:11">
      <c r="A931" s="249">
        <v>0.1132</v>
      </c>
      <c r="B931" s="27">
        <v>24562</v>
      </c>
      <c r="C931" s="315" t="s">
        <v>4341</v>
      </c>
      <c r="D931" s="316"/>
      <c r="E931" s="316"/>
      <c r="F931" s="316"/>
      <c r="G931" s="316"/>
      <c r="H931" s="316"/>
      <c r="I931" s="316"/>
      <c r="J931" s="317"/>
      <c r="K931" s="291" t="s">
        <v>2014</v>
      </c>
    </row>
    <row r="932" spans="1:11">
      <c r="A932" s="249">
        <v>0.10440000000000001</v>
      </c>
      <c r="B932" s="27">
        <v>52183</v>
      </c>
      <c r="C932" s="315" t="s">
        <v>4342</v>
      </c>
      <c r="D932" s="316"/>
      <c r="E932" s="316"/>
      <c r="F932" s="316"/>
      <c r="G932" s="316"/>
      <c r="H932" s="316"/>
      <c r="I932" s="316"/>
      <c r="J932" s="317"/>
      <c r="K932" s="291" t="s">
        <v>2014</v>
      </c>
    </row>
    <row r="933" spans="1:11">
      <c r="A933" s="249">
        <v>0.1128</v>
      </c>
      <c r="B933" s="27">
        <v>59295</v>
      </c>
      <c r="C933" s="315" t="s">
        <v>4343</v>
      </c>
      <c r="D933" s="316"/>
      <c r="E933" s="316"/>
      <c r="F933" s="316"/>
      <c r="G933" s="316"/>
      <c r="H933" s="316"/>
      <c r="I933" s="316"/>
      <c r="J933" s="317"/>
      <c r="K933" s="291" t="s">
        <v>2014</v>
      </c>
    </row>
    <row r="934" spans="1:11">
      <c r="A934" s="249">
        <v>0.1</v>
      </c>
      <c r="B934" s="27">
        <v>78360</v>
      </c>
      <c r="C934" s="315" t="s">
        <v>4344</v>
      </c>
      <c r="D934" s="316"/>
      <c r="E934" s="316"/>
      <c r="F934" s="316"/>
      <c r="G934" s="316"/>
      <c r="H934" s="316"/>
      <c r="I934" s="316"/>
      <c r="J934" s="317"/>
      <c r="K934" s="291" t="s">
        <v>2014</v>
      </c>
    </row>
    <row r="935" spans="1:11">
      <c r="A935" s="249">
        <v>0.11</v>
      </c>
      <c r="B935" s="27">
        <v>80457</v>
      </c>
      <c r="C935" s="315" t="s">
        <v>4345</v>
      </c>
      <c r="D935" s="316"/>
      <c r="E935" s="316"/>
      <c r="F935" s="316"/>
      <c r="G935" s="316"/>
      <c r="H935" s="316"/>
      <c r="I935" s="316"/>
      <c r="J935" s="317"/>
      <c r="K935" s="291" t="s">
        <v>2014</v>
      </c>
    </row>
    <row r="936" spans="1:11">
      <c r="A936" s="249">
        <v>0.1103</v>
      </c>
      <c r="B936" s="27">
        <v>81810</v>
      </c>
      <c r="C936" s="315" t="s">
        <v>4346</v>
      </c>
      <c r="D936" s="316"/>
      <c r="E936" s="316"/>
      <c r="F936" s="316"/>
      <c r="G936" s="316"/>
      <c r="H936" s="316"/>
      <c r="I936" s="316"/>
      <c r="J936" s="317"/>
      <c r="K936" s="291" t="s">
        <v>2014</v>
      </c>
    </row>
    <row r="937" spans="1:11">
      <c r="A937" s="249">
        <v>0.12529999999999999</v>
      </c>
      <c r="B937" s="27">
        <v>83113</v>
      </c>
      <c r="C937" s="315" t="s">
        <v>4347</v>
      </c>
      <c r="D937" s="316"/>
      <c r="E937" s="316"/>
      <c r="F937" s="316"/>
      <c r="G937" s="316"/>
      <c r="H937" s="316"/>
      <c r="I937" s="316"/>
      <c r="J937" s="317"/>
      <c r="K937" s="291" t="s">
        <v>2014</v>
      </c>
    </row>
    <row r="938" spans="1:11">
      <c r="A938" s="249">
        <v>9.8400000000000001E-2</v>
      </c>
      <c r="B938" s="27">
        <v>83394</v>
      </c>
      <c r="C938" s="315" t="s">
        <v>4348</v>
      </c>
      <c r="D938" s="316"/>
      <c r="E938" s="316"/>
      <c r="F938" s="316"/>
      <c r="G938" s="316"/>
      <c r="H938" s="316"/>
      <c r="I938" s="316"/>
      <c r="J938" s="317"/>
      <c r="K938" s="291" t="s">
        <v>2014</v>
      </c>
    </row>
    <row r="939" spans="1:11">
      <c r="A939" s="249">
        <v>0.13159999999999999</v>
      </c>
      <c r="B939" s="27">
        <v>84764</v>
      </c>
      <c r="C939" s="315" t="s">
        <v>4349</v>
      </c>
      <c r="D939" s="316"/>
      <c r="E939" s="316"/>
      <c r="F939" s="316"/>
      <c r="G939" s="316"/>
      <c r="H939" s="316"/>
      <c r="I939" s="316"/>
      <c r="J939" s="317"/>
      <c r="K939" s="291" t="s">
        <v>2014</v>
      </c>
    </row>
    <row r="940" spans="1:11">
      <c r="A940" s="249">
        <v>0.1017</v>
      </c>
      <c r="B940" s="27">
        <v>84871</v>
      </c>
      <c r="C940" s="315" t="s">
        <v>4350</v>
      </c>
      <c r="D940" s="316"/>
      <c r="E940" s="316"/>
      <c r="F940" s="316"/>
      <c r="G940" s="316"/>
      <c r="H940" s="316"/>
      <c r="I940" s="316"/>
      <c r="J940" s="317"/>
      <c r="K940" s="291" t="s">
        <v>2014</v>
      </c>
    </row>
    <row r="941" spans="1:11">
      <c r="A941" s="249">
        <v>0.1061</v>
      </c>
      <c r="B941" s="27">
        <v>85373</v>
      </c>
      <c r="C941" s="315" t="s">
        <v>4351</v>
      </c>
      <c r="D941" s="316"/>
      <c r="E941" s="316"/>
      <c r="F941" s="316"/>
      <c r="G941" s="316"/>
      <c r="H941" s="316"/>
      <c r="I941" s="316"/>
      <c r="J941" s="317"/>
      <c r="K941" s="291" t="s">
        <v>2014</v>
      </c>
    </row>
    <row r="942" spans="1:11">
      <c r="A942" s="249">
        <v>0.114</v>
      </c>
      <c r="B942" s="27">
        <v>94979</v>
      </c>
      <c r="C942" s="315" t="s">
        <v>4352</v>
      </c>
      <c r="D942" s="316"/>
      <c r="E942" s="316"/>
      <c r="F942" s="316"/>
      <c r="G942" s="316"/>
      <c r="H942" s="316"/>
      <c r="I942" s="316"/>
      <c r="J942" s="317"/>
      <c r="K942" s="291" t="s">
        <v>2014</v>
      </c>
    </row>
    <row r="943" spans="1:11">
      <c r="A943" s="249">
        <v>0.1111</v>
      </c>
      <c r="B943" s="27">
        <v>95000</v>
      </c>
      <c r="C943" s="315" t="s">
        <v>4353</v>
      </c>
      <c r="D943" s="316"/>
      <c r="E943" s="316"/>
      <c r="F943" s="316"/>
      <c r="G943" s="316"/>
      <c r="H943" s="316"/>
      <c r="I943" s="316"/>
      <c r="J943" s="317"/>
      <c r="K943" s="291" t="s">
        <v>2014</v>
      </c>
    </row>
    <row r="944" spans="1:11">
      <c r="A944" s="249">
        <v>0.2</v>
      </c>
      <c r="B944" s="27">
        <v>95851</v>
      </c>
      <c r="C944" s="315" t="s">
        <v>4354</v>
      </c>
      <c r="D944" s="316"/>
      <c r="E944" s="316"/>
      <c r="F944" s="316"/>
      <c r="G944" s="316"/>
      <c r="H944" s="316"/>
      <c r="I944" s="316"/>
      <c r="J944" s="317"/>
      <c r="K944" s="291" t="s">
        <v>2014</v>
      </c>
    </row>
    <row r="945" spans="1:11">
      <c r="A945" s="249">
        <v>0.1241</v>
      </c>
      <c r="B945" s="27">
        <v>96750</v>
      </c>
      <c r="C945" s="315" t="s">
        <v>4355</v>
      </c>
      <c r="D945" s="316"/>
      <c r="E945" s="316"/>
      <c r="F945" s="316"/>
      <c r="G945" s="316"/>
      <c r="H945" s="316"/>
      <c r="I945" s="316"/>
      <c r="J945" s="317"/>
      <c r="K945" s="291" t="s">
        <v>2014</v>
      </c>
    </row>
    <row r="946" spans="1:11">
      <c r="A946" s="249">
        <v>0.125</v>
      </c>
      <c r="B946" s="27">
        <v>96883</v>
      </c>
      <c r="C946" s="315" t="s">
        <v>4356</v>
      </c>
      <c r="D946" s="316"/>
      <c r="E946" s="316"/>
      <c r="F946" s="316"/>
      <c r="G946" s="316"/>
      <c r="H946" s="316"/>
      <c r="I946" s="316"/>
      <c r="J946" s="317"/>
      <c r="K946" s="291" t="s">
        <v>2014</v>
      </c>
    </row>
    <row r="947" spans="1:11">
      <c r="A947" s="249">
        <v>0.1091</v>
      </c>
      <c r="B947" s="27">
        <v>121327</v>
      </c>
      <c r="C947" s="315" t="s">
        <v>4357</v>
      </c>
      <c r="D947" s="316"/>
      <c r="E947" s="316"/>
      <c r="F947" s="316"/>
      <c r="G947" s="316"/>
      <c r="H947" s="316"/>
      <c r="I947" s="316"/>
      <c r="J947" s="317"/>
      <c r="K947" s="291" t="s">
        <v>2014</v>
      </c>
    </row>
    <row r="948" spans="1:11">
      <c r="A948" s="249">
        <v>0.1016</v>
      </c>
      <c r="B948" s="27">
        <v>158808</v>
      </c>
      <c r="C948" s="315" t="s">
        <v>4358</v>
      </c>
      <c r="D948" s="316"/>
      <c r="E948" s="316"/>
      <c r="F948" s="316"/>
      <c r="G948" s="316"/>
      <c r="H948" s="316"/>
      <c r="I948" s="316"/>
      <c r="J948" s="317"/>
      <c r="K948" s="291" t="s">
        <v>2014</v>
      </c>
    </row>
    <row r="949" spans="1:11">
      <c r="A949" s="249">
        <v>0.11269999999999999</v>
      </c>
      <c r="B949" s="27">
        <v>158824</v>
      </c>
      <c r="C949" s="315" t="s">
        <v>4359</v>
      </c>
      <c r="D949" s="316"/>
      <c r="E949" s="316"/>
      <c r="F949" s="316"/>
      <c r="G949" s="316"/>
      <c r="H949" s="316"/>
      <c r="I949" s="316"/>
      <c r="J949" s="317"/>
      <c r="K949" s="291" t="s">
        <v>2014</v>
      </c>
    </row>
    <row r="950" spans="1:11">
      <c r="A950" s="249">
        <v>0.1077</v>
      </c>
      <c r="B950" s="27">
        <v>148239</v>
      </c>
      <c r="C950" s="315" t="s">
        <v>4360</v>
      </c>
      <c r="D950" s="316"/>
      <c r="E950" s="316"/>
      <c r="F950" s="316"/>
      <c r="G950" s="316"/>
      <c r="H950" s="316"/>
      <c r="I950" s="316"/>
      <c r="J950" s="317"/>
      <c r="K950" s="291" t="s">
        <v>2014</v>
      </c>
    </row>
    <row r="951" spans="1:11">
      <c r="A951" s="249">
        <v>0.1207</v>
      </c>
      <c r="B951" s="27">
        <v>148270</v>
      </c>
      <c r="C951" s="315" t="s">
        <v>4361</v>
      </c>
      <c r="D951" s="316"/>
      <c r="E951" s="316"/>
      <c r="F951" s="316"/>
      <c r="G951" s="316"/>
      <c r="H951" s="316"/>
      <c r="I951" s="316"/>
      <c r="J951" s="317"/>
      <c r="K951" s="291" t="s">
        <v>2014</v>
      </c>
    </row>
    <row r="952" spans="1:11">
      <c r="A952" s="249">
        <v>0.1045</v>
      </c>
      <c r="B952" s="27">
        <v>148528</v>
      </c>
      <c r="C952" s="315" t="s">
        <v>4362</v>
      </c>
      <c r="D952" s="316"/>
      <c r="E952" s="316"/>
      <c r="F952" s="316"/>
      <c r="G952" s="316"/>
      <c r="H952" s="316"/>
      <c r="I952" s="316"/>
      <c r="J952" s="317"/>
      <c r="K952" s="291" t="s">
        <v>2014</v>
      </c>
    </row>
    <row r="953" spans="1:11">
      <c r="A953" s="249">
        <v>0.1081</v>
      </c>
      <c r="B953" s="27">
        <v>157362</v>
      </c>
      <c r="C953" s="315" t="s">
        <v>4363</v>
      </c>
      <c r="D953" s="316"/>
      <c r="E953" s="316"/>
      <c r="F953" s="316"/>
      <c r="G953" s="316"/>
      <c r="H953" s="316"/>
      <c r="I953" s="316"/>
      <c r="J953" s="317"/>
      <c r="K953" s="291" t="s">
        <v>2014</v>
      </c>
    </row>
    <row r="954" spans="1:11">
      <c r="A954" s="249">
        <v>4.24E-2</v>
      </c>
      <c r="B954" s="27">
        <v>171496</v>
      </c>
      <c r="C954" s="315" t="s">
        <v>4364</v>
      </c>
      <c r="D954" s="316"/>
      <c r="E954" s="316"/>
      <c r="F954" s="316"/>
      <c r="G954" s="316"/>
      <c r="H954" s="316"/>
      <c r="I954" s="316"/>
      <c r="J954" s="317"/>
      <c r="K954" s="291" t="s">
        <v>2014</v>
      </c>
    </row>
    <row r="955" spans="1:11">
      <c r="A955" s="249">
        <v>0.1</v>
      </c>
      <c r="B955" s="27">
        <v>206151</v>
      </c>
      <c r="C955" s="315" t="s">
        <v>4365</v>
      </c>
      <c r="D955" s="316"/>
      <c r="E955" s="316"/>
      <c r="F955" s="316"/>
      <c r="G955" s="316"/>
      <c r="H955" s="316"/>
      <c r="I955" s="316"/>
      <c r="J955" s="317"/>
      <c r="K955" s="291" t="s">
        <v>2014</v>
      </c>
    </row>
    <row r="956" spans="1:11" ht="12.5" thickBot="1">
      <c r="A956" s="249">
        <v>0.10340000000000001</v>
      </c>
      <c r="B956" s="27">
        <v>215053</v>
      </c>
      <c r="C956" s="315" t="s">
        <v>4366</v>
      </c>
      <c r="D956" s="316"/>
      <c r="E956" s="316"/>
      <c r="F956" s="316"/>
      <c r="G956" s="316"/>
      <c r="H956" s="316"/>
      <c r="I956" s="316"/>
      <c r="J956" s="317"/>
      <c r="K956" s="291" t="s">
        <v>2014</v>
      </c>
    </row>
    <row r="957" spans="1:11" ht="12" customHeight="1">
      <c r="A957" s="249"/>
      <c r="B957" s="318" t="s">
        <v>712</v>
      </c>
      <c r="C957" s="318"/>
      <c r="D957" s="318"/>
      <c r="E957" s="318"/>
      <c r="F957" s="318"/>
      <c r="G957" s="318"/>
      <c r="H957" s="318"/>
      <c r="I957" s="318"/>
      <c r="J957" s="318"/>
      <c r="K957" s="319"/>
    </row>
    <row r="958" spans="1:11">
      <c r="A958" s="249">
        <v>4.3900000000000002E-2</v>
      </c>
      <c r="B958" s="27">
        <v>15206</v>
      </c>
      <c r="C958" s="315" t="s">
        <v>4845</v>
      </c>
      <c r="D958" s="316"/>
      <c r="E958" s="316"/>
      <c r="F958" s="316"/>
      <c r="G958" s="316"/>
      <c r="H958" s="316"/>
      <c r="I958" s="316"/>
      <c r="J958" s="317"/>
      <c r="K958" s="291" t="s">
        <v>2014</v>
      </c>
    </row>
    <row r="959" spans="1:11">
      <c r="A959" s="249">
        <v>0.1091</v>
      </c>
      <c r="B959" s="27">
        <v>17376</v>
      </c>
      <c r="C959" s="315" t="s">
        <v>4368</v>
      </c>
      <c r="D959" s="316"/>
      <c r="E959" s="316"/>
      <c r="F959" s="316"/>
      <c r="G959" s="316"/>
      <c r="H959" s="316"/>
      <c r="I959" s="316"/>
      <c r="J959" s="317"/>
      <c r="K959" s="291" t="s">
        <v>2014</v>
      </c>
    </row>
    <row r="960" spans="1:11">
      <c r="A960" s="249">
        <v>0.10680000000000001</v>
      </c>
      <c r="B960" s="27">
        <v>17384</v>
      </c>
      <c r="C960" s="315" t="s">
        <v>4369</v>
      </c>
      <c r="D960" s="316"/>
      <c r="E960" s="316"/>
      <c r="F960" s="316"/>
      <c r="G960" s="316"/>
      <c r="H960" s="316"/>
      <c r="I960" s="316"/>
      <c r="J960" s="317"/>
      <c r="K960" s="291" t="s">
        <v>2014</v>
      </c>
    </row>
    <row r="961" spans="1:11">
      <c r="A961" s="249">
        <v>0.1071</v>
      </c>
      <c r="B961" s="27">
        <v>20677</v>
      </c>
      <c r="C961" s="315" t="s">
        <v>4371</v>
      </c>
      <c r="D961" s="316"/>
      <c r="E961" s="316"/>
      <c r="F961" s="316"/>
      <c r="G961" s="316"/>
      <c r="H961" s="316"/>
      <c r="I961" s="316"/>
      <c r="J961" s="317"/>
      <c r="K961" s="291" t="s">
        <v>2014</v>
      </c>
    </row>
    <row r="962" spans="1:11">
      <c r="A962" s="249">
        <v>9.5200000000000007E-2</v>
      </c>
      <c r="B962" s="27">
        <v>23085</v>
      </c>
      <c r="C962" s="315" t="s">
        <v>4372</v>
      </c>
      <c r="D962" s="316"/>
      <c r="E962" s="316"/>
      <c r="F962" s="316"/>
      <c r="G962" s="316"/>
      <c r="H962" s="316"/>
      <c r="I962" s="316"/>
      <c r="J962" s="317"/>
      <c r="K962" s="291" t="s">
        <v>2014</v>
      </c>
    </row>
    <row r="963" spans="1:11">
      <c r="A963" s="249">
        <v>0.13639999999999999</v>
      </c>
      <c r="B963" s="27">
        <v>25890</v>
      </c>
      <c r="C963" s="315" t="s">
        <v>4373</v>
      </c>
      <c r="D963" s="316"/>
      <c r="E963" s="316"/>
      <c r="F963" s="316"/>
      <c r="G963" s="316"/>
      <c r="H963" s="316"/>
      <c r="I963" s="316"/>
      <c r="J963" s="317"/>
      <c r="K963" s="291" t="s">
        <v>2014</v>
      </c>
    </row>
    <row r="964" spans="1:11">
      <c r="A964" s="249">
        <v>0.10589999999999999</v>
      </c>
      <c r="B964" s="27">
        <v>62075</v>
      </c>
      <c r="C964" s="315" t="s">
        <v>4374</v>
      </c>
      <c r="D964" s="316"/>
      <c r="E964" s="316"/>
      <c r="F964" s="316"/>
      <c r="G964" s="316"/>
      <c r="H964" s="316"/>
      <c r="I964" s="316"/>
      <c r="J964" s="317"/>
      <c r="K964" s="291" t="s">
        <v>2014</v>
      </c>
    </row>
    <row r="965" spans="1:11">
      <c r="A965" s="249">
        <v>0.1149</v>
      </c>
      <c r="B965" s="27">
        <v>88484</v>
      </c>
      <c r="C965" s="315" t="s">
        <v>4375</v>
      </c>
      <c r="D965" s="316"/>
      <c r="E965" s="316"/>
      <c r="F965" s="316"/>
      <c r="G965" s="316"/>
      <c r="H965" s="316"/>
      <c r="I965" s="316"/>
      <c r="J965" s="317"/>
      <c r="K965" s="291" t="s">
        <v>2014</v>
      </c>
    </row>
    <row r="966" spans="1:11">
      <c r="A966" s="249">
        <v>0.1042</v>
      </c>
      <c r="B966" s="27">
        <v>120717</v>
      </c>
      <c r="C966" s="315" t="s">
        <v>4376</v>
      </c>
      <c r="D966" s="316"/>
      <c r="E966" s="316"/>
      <c r="F966" s="316"/>
      <c r="G966" s="316"/>
      <c r="H966" s="316"/>
      <c r="I966" s="316"/>
      <c r="J966" s="317"/>
      <c r="K966" s="291" t="s">
        <v>2014</v>
      </c>
    </row>
    <row r="967" spans="1:11">
      <c r="A967" s="249">
        <v>0.1139</v>
      </c>
      <c r="B967" s="27">
        <v>120725</v>
      </c>
      <c r="C967" s="315" t="s">
        <v>4377</v>
      </c>
      <c r="D967" s="316"/>
      <c r="E967" s="316"/>
      <c r="F967" s="316"/>
      <c r="G967" s="316"/>
      <c r="H967" s="316"/>
      <c r="I967" s="316"/>
      <c r="J967" s="317"/>
      <c r="K967" s="291" t="s">
        <v>2014</v>
      </c>
    </row>
    <row r="968" spans="1:11">
      <c r="A968" s="249">
        <v>0.1084</v>
      </c>
      <c r="B968" s="27">
        <v>120733</v>
      </c>
      <c r="C968" s="315" t="s">
        <v>4378</v>
      </c>
      <c r="D968" s="316"/>
      <c r="E968" s="316"/>
      <c r="F968" s="316"/>
      <c r="G968" s="316"/>
      <c r="H968" s="316"/>
      <c r="I968" s="316"/>
      <c r="J968" s="317"/>
      <c r="K968" s="291" t="s">
        <v>2014</v>
      </c>
    </row>
    <row r="969" spans="1:11">
      <c r="A969" s="249">
        <v>0.11849999999999999</v>
      </c>
      <c r="B969" s="27">
        <v>120808</v>
      </c>
      <c r="C969" s="315" t="s">
        <v>4379</v>
      </c>
      <c r="D969" s="316"/>
      <c r="E969" s="316"/>
      <c r="F969" s="316"/>
      <c r="G969" s="316"/>
      <c r="H969" s="316"/>
      <c r="I969" s="316"/>
      <c r="J969" s="317"/>
      <c r="K969" s="291" t="s">
        <v>2014</v>
      </c>
    </row>
    <row r="970" spans="1:11">
      <c r="A970" s="249">
        <v>0.1087</v>
      </c>
      <c r="B970" s="27">
        <v>120816</v>
      </c>
      <c r="C970" s="315" t="s">
        <v>4380</v>
      </c>
      <c r="D970" s="316"/>
      <c r="E970" s="316"/>
      <c r="F970" s="316"/>
      <c r="G970" s="316"/>
      <c r="H970" s="316"/>
      <c r="I970" s="316"/>
      <c r="J970" s="317"/>
      <c r="K970" s="291" t="s">
        <v>2014</v>
      </c>
    </row>
    <row r="971" spans="1:11">
      <c r="A971" s="249">
        <v>0.1057</v>
      </c>
      <c r="B971" s="27">
        <v>122481</v>
      </c>
      <c r="C971" s="315" t="s">
        <v>4626</v>
      </c>
      <c r="D971" s="316"/>
      <c r="E971" s="316"/>
      <c r="F971" s="316"/>
      <c r="G971" s="316"/>
      <c r="H971" s="316"/>
      <c r="I971" s="316"/>
      <c r="J971" s="317"/>
      <c r="K971" s="291" t="s">
        <v>2014</v>
      </c>
    </row>
    <row r="972" spans="1:11">
      <c r="A972" s="249">
        <v>0.1119</v>
      </c>
      <c r="B972" s="27">
        <v>187708</v>
      </c>
      <c r="C972" s="315" t="s">
        <v>4381</v>
      </c>
      <c r="D972" s="316"/>
      <c r="E972" s="316"/>
      <c r="F972" s="316"/>
      <c r="G972" s="316"/>
      <c r="H972" s="316"/>
      <c r="I972" s="316"/>
      <c r="J972" s="317"/>
      <c r="K972" s="291" t="s">
        <v>2014</v>
      </c>
    </row>
    <row r="973" spans="1:11">
      <c r="A973" s="249">
        <v>0.1099</v>
      </c>
      <c r="B973" s="27">
        <v>14233</v>
      </c>
      <c r="C973" s="315" t="s">
        <v>4382</v>
      </c>
      <c r="D973" s="316"/>
      <c r="E973" s="316"/>
      <c r="F973" s="316"/>
      <c r="G973" s="316"/>
      <c r="H973" s="316"/>
      <c r="I973" s="316"/>
      <c r="J973" s="317"/>
      <c r="K973" s="291" t="s">
        <v>2014</v>
      </c>
    </row>
    <row r="974" spans="1:11">
      <c r="A974" s="249">
        <v>9.4299999999999995E-2</v>
      </c>
      <c r="B974" s="27">
        <v>18937</v>
      </c>
      <c r="C974" s="315" t="s">
        <v>4383</v>
      </c>
      <c r="D974" s="316"/>
      <c r="E974" s="316"/>
      <c r="F974" s="316"/>
      <c r="G974" s="316"/>
      <c r="H974" s="316"/>
      <c r="I974" s="316"/>
      <c r="J974" s="317"/>
      <c r="K974" s="291" t="s">
        <v>2014</v>
      </c>
    </row>
    <row r="975" spans="1:11">
      <c r="A975" s="249">
        <v>0.10630000000000001</v>
      </c>
      <c r="B975" s="27">
        <v>19018</v>
      </c>
      <c r="C975" s="315" t="s">
        <v>4384</v>
      </c>
      <c r="D975" s="316"/>
      <c r="E975" s="316"/>
      <c r="F975" s="316"/>
      <c r="G975" s="316"/>
      <c r="H975" s="316"/>
      <c r="I975" s="316"/>
      <c r="J975" s="317"/>
      <c r="K975" s="291" t="s">
        <v>2014</v>
      </c>
    </row>
    <row r="976" spans="1:11">
      <c r="A976" s="249">
        <v>0.10539999999999999</v>
      </c>
      <c r="B976" s="27">
        <v>19026</v>
      </c>
      <c r="C976" s="315" t="s">
        <v>4385</v>
      </c>
      <c r="D976" s="316"/>
      <c r="E976" s="316"/>
      <c r="F976" s="316"/>
      <c r="G976" s="316"/>
      <c r="H976" s="316"/>
      <c r="I976" s="316"/>
      <c r="J976" s="317"/>
      <c r="K976" s="291" t="s">
        <v>2014</v>
      </c>
    </row>
    <row r="977" spans="1:11">
      <c r="A977" s="249">
        <v>0.10780000000000001</v>
      </c>
      <c r="B977" s="27">
        <v>47530</v>
      </c>
      <c r="C977" s="315" t="s">
        <v>4386</v>
      </c>
      <c r="D977" s="316"/>
      <c r="E977" s="316"/>
      <c r="F977" s="316"/>
      <c r="G977" s="316"/>
      <c r="H977" s="316"/>
      <c r="I977" s="316"/>
      <c r="J977" s="317"/>
      <c r="K977" s="291" t="s">
        <v>2014</v>
      </c>
    </row>
    <row r="978" spans="1:11">
      <c r="A978" s="249">
        <v>0.1114</v>
      </c>
      <c r="B978" s="27">
        <v>72769</v>
      </c>
      <c r="C978" s="315" t="s">
        <v>4387</v>
      </c>
      <c r="D978" s="316"/>
      <c r="E978" s="316"/>
      <c r="F978" s="316"/>
      <c r="G978" s="316"/>
      <c r="H978" s="316"/>
      <c r="I978" s="316"/>
      <c r="J978" s="317"/>
      <c r="K978" s="291" t="s">
        <v>2014</v>
      </c>
    </row>
    <row r="979" spans="1:11">
      <c r="A979" s="249">
        <v>0.105</v>
      </c>
      <c r="B979" s="27">
        <v>3525</v>
      </c>
      <c r="C979" s="315" t="s">
        <v>4388</v>
      </c>
      <c r="D979" s="316"/>
      <c r="E979" s="316"/>
      <c r="F979" s="316"/>
      <c r="G979" s="316"/>
      <c r="H979" s="316"/>
      <c r="I979" s="316"/>
      <c r="J979" s="317"/>
      <c r="K979" s="291" t="s">
        <v>2014</v>
      </c>
    </row>
    <row r="980" spans="1:11">
      <c r="A980" s="249">
        <v>0.1042</v>
      </c>
      <c r="B980" s="27">
        <v>9472</v>
      </c>
      <c r="C980" s="315" t="s">
        <v>4389</v>
      </c>
      <c r="D980" s="316"/>
      <c r="E980" s="316"/>
      <c r="F980" s="316"/>
      <c r="G980" s="316"/>
      <c r="H980" s="316"/>
      <c r="I980" s="316"/>
      <c r="J980" s="317"/>
      <c r="K980" s="291" t="s">
        <v>2014</v>
      </c>
    </row>
    <row r="981" spans="1:11">
      <c r="A981" s="249">
        <v>0.104</v>
      </c>
      <c r="B981" s="27">
        <v>14373</v>
      </c>
      <c r="C981" s="315" t="s">
        <v>4390</v>
      </c>
      <c r="D981" s="316"/>
      <c r="E981" s="316"/>
      <c r="F981" s="316"/>
      <c r="G981" s="316"/>
      <c r="H981" s="316"/>
      <c r="I981" s="316"/>
      <c r="J981" s="317"/>
      <c r="K981" s="291" t="s">
        <v>2014</v>
      </c>
    </row>
    <row r="982" spans="1:11">
      <c r="A982" s="249">
        <v>0.1031</v>
      </c>
      <c r="B982" s="27">
        <v>19216</v>
      </c>
      <c r="C982" s="315" t="s">
        <v>4391</v>
      </c>
      <c r="D982" s="316"/>
      <c r="E982" s="316"/>
      <c r="F982" s="316"/>
      <c r="G982" s="316"/>
      <c r="H982" s="316"/>
      <c r="I982" s="316"/>
      <c r="J982" s="317"/>
      <c r="K982" s="291" t="s">
        <v>2014</v>
      </c>
    </row>
    <row r="983" spans="1:11">
      <c r="A983" s="249">
        <v>0.10780000000000001</v>
      </c>
      <c r="B983" s="27">
        <v>19224</v>
      </c>
      <c r="C983" s="315" t="s">
        <v>4392</v>
      </c>
      <c r="D983" s="316"/>
      <c r="E983" s="316"/>
      <c r="F983" s="316"/>
      <c r="G983" s="316"/>
      <c r="H983" s="316"/>
      <c r="I983" s="316"/>
      <c r="J983" s="317"/>
      <c r="K983" s="291" t="s">
        <v>2014</v>
      </c>
    </row>
    <row r="984" spans="1:11">
      <c r="A984" s="249">
        <v>0.10730000000000001</v>
      </c>
      <c r="B984" s="27">
        <v>31302</v>
      </c>
      <c r="C984" s="315" t="s">
        <v>4393</v>
      </c>
      <c r="D984" s="316"/>
      <c r="E984" s="316"/>
      <c r="F984" s="316"/>
      <c r="G984" s="316"/>
      <c r="H984" s="316"/>
      <c r="I984" s="316"/>
      <c r="J984" s="317"/>
      <c r="K984" s="291" t="s">
        <v>2014</v>
      </c>
    </row>
    <row r="985" spans="1:11">
      <c r="A985" s="249">
        <v>0.1048</v>
      </c>
      <c r="B985" s="27">
        <v>46037</v>
      </c>
      <c r="C985" s="315" t="s">
        <v>4394</v>
      </c>
      <c r="D985" s="316"/>
      <c r="E985" s="316"/>
      <c r="F985" s="316"/>
      <c r="G985" s="316"/>
      <c r="H985" s="316"/>
      <c r="I985" s="316"/>
      <c r="J985" s="317"/>
      <c r="K985" s="291" t="s">
        <v>2014</v>
      </c>
    </row>
    <row r="986" spans="1:11">
      <c r="A986" s="249">
        <v>0.1037</v>
      </c>
      <c r="B986" s="27">
        <v>181990</v>
      </c>
      <c r="C986" s="315" t="s">
        <v>4395</v>
      </c>
      <c r="D986" s="316"/>
      <c r="E986" s="316"/>
      <c r="F986" s="316"/>
      <c r="G986" s="316"/>
      <c r="H986" s="316"/>
      <c r="I986" s="316"/>
      <c r="J986" s="317"/>
      <c r="K986" s="291" t="s">
        <v>2014</v>
      </c>
    </row>
    <row r="987" spans="1:11">
      <c r="A987" s="249">
        <v>0.1104</v>
      </c>
      <c r="B987" s="27">
        <v>3913</v>
      </c>
      <c r="C987" s="315" t="s">
        <v>4396</v>
      </c>
      <c r="D987" s="316"/>
      <c r="E987" s="316"/>
      <c r="F987" s="316"/>
      <c r="G987" s="316"/>
      <c r="H987" s="316"/>
      <c r="I987" s="316"/>
      <c r="J987" s="317"/>
      <c r="K987" s="291" t="s">
        <v>2014</v>
      </c>
    </row>
    <row r="988" spans="1:11">
      <c r="A988" s="249">
        <v>0.1048</v>
      </c>
      <c r="B988" s="27">
        <v>12294</v>
      </c>
      <c r="C988" s="315" t="s">
        <v>4397</v>
      </c>
      <c r="D988" s="316"/>
      <c r="E988" s="316"/>
      <c r="F988" s="316"/>
      <c r="G988" s="316"/>
      <c r="H988" s="316"/>
      <c r="I988" s="316"/>
      <c r="J988" s="317"/>
      <c r="K988" s="291" t="s">
        <v>2014</v>
      </c>
    </row>
    <row r="989" spans="1:11">
      <c r="A989" s="249">
        <v>0.10489999999999999</v>
      </c>
      <c r="B989" s="27">
        <v>12880</v>
      </c>
      <c r="C989" s="315" t="s">
        <v>4398</v>
      </c>
      <c r="D989" s="316"/>
      <c r="E989" s="316"/>
      <c r="F989" s="316"/>
      <c r="G989" s="316"/>
      <c r="H989" s="316"/>
      <c r="I989" s="316"/>
      <c r="J989" s="317"/>
      <c r="K989" s="291" t="s">
        <v>2014</v>
      </c>
    </row>
    <row r="990" spans="1:11">
      <c r="A990" s="249">
        <v>0.1053</v>
      </c>
      <c r="B990" s="27">
        <v>173989</v>
      </c>
      <c r="C990" s="315" t="s">
        <v>4399</v>
      </c>
      <c r="D990" s="316"/>
      <c r="E990" s="316"/>
      <c r="F990" s="316"/>
      <c r="G990" s="316"/>
      <c r="H990" s="316"/>
      <c r="I990" s="316"/>
      <c r="J990" s="317"/>
      <c r="K990" s="291" t="s">
        <v>2014</v>
      </c>
    </row>
    <row r="991" spans="1:11">
      <c r="A991" s="249">
        <v>0.1037</v>
      </c>
      <c r="B991" s="27">
        <v>177923</v>
      </c>
      <c r="C991" s="315" t="s">
        <v>4400</v>
      </c>
      <c r="D991" s="316"/>
      <c r="E991" s="316"/>
      <c r="F991" s="316"/>
      <c r="G991" s="316"/>
      <c r="H991" s="316"/>
      <c r="I991" s="316"/>
      <c r="J991" s="317"/>
      <c r="K991" s="291" t="s">
        <v>2014</v>
      </c>
    </row>
    <row r="992" spans="1:11">
      <c r="A992" s="249">
        <v>0.1167</v>
      </c>
      <c r="B992" s="27">
        <v>16709</v>
      </c>
      <c r="C992" s="315" t="s">
        <v>4401</v>
      </c>
      <c r="D992" s="316"/>
      <c r="E992" s="316"/>
      <c r="F992" s="316"/>
      <c r="G992" s="316"/>
      <c r="H992" s="316"/>
      <c r="I992" s="316"/>
      <c r="J992" s="317"/>
      <c r="K992" s="291" t="s">
        <v>2014</v>
      </c>
    </row>
    <row r="993" spans="1:11">
      <c r="A993" s="249">
        <v>0.1103</v>
      </c>
      <c r="B993" s="27">
        <v>19158</v>
      </c>
      <c r="C993" s="315" t="s">
        <v>4402</v>
      </c>
      <c r="D993" s="316"/>
      <c r="E993" s="316"/>
      <c r="F993" s="316"/>
      <c r="G993" s="316"/>
      <c r="H993" s="316"/>
      <c r="I993" s="316"/>
      <c r="J993" s="317"/>
      <c r="K993" s="291" t="s">
        <v>2014</v>
      </c>
    </row>
    <row r="994" spans="1:11">
      <c r="A994" s="249">
        <v>9.2399999999999996E-2</v>
      </c>
      <c r="B994" s="27">
        <v>22657</v>
      </c>
      <c r="C994" s="315" t="s">
        <v>4403</v>
      </c>
      <c r="D994" s="316"/>
      <c r="E994" s="316"/>
      <c r="F994" s="316"/>
      <c r="G994" s="316"/>
      <c r="H994" s="316"/>
      <c r="I994" s="316"/>
      <c r="J994" s="317"/>
      <c r="K994" s="291" t="s">
        <v>2014</v>
      </c>
    </row>
    <row r="995" spans="1:11">
      <c r="A995" s="249">
        <v>0.10639999999999999</v>
      </c>
      <c r="B995" s="27">
        <v>24422</v>
      </c>
      <c r="C995" s="315" t="s">
        <v>4404</v>
      </c>
      <c r="D995" s="316"/>
      <c r="E995" s="316"/>
      <c r="F995" s="316"/>
      <c r="G995" s="316"/>
      <c r="H995" s="316"/>
      <c r="I995" s="316"/>
      <c r="J995" s="317"/>
      <c r="K995" s="291" t="s">
        <v>2014</v>
      </c>
    </row>
    <row r="996" spans="1:11" ht="21" customHeight="1">
      <c r="A996" s="249">
        <v>0.10589999999999999</v>
      </c>
      <c r="B996" s="27">
        <v>25338</v>
      </c>
      <c r="C996" s="315" t="s">
        <v>4405</v>
      </c>
      <c r="D996" s="316"/>
      <c r="E996" s="316"/>
      <c r="F996" s="316"/>
      <c r="G996" s="316"/>
      <c r="H996" s="316"/>
      <c r="I996" s="316"/>
      <c r="J996" s="317"/>
      <c r="K996" s="291" t="s">
        <v>2014</v>
      </c>
    </row>
    <row r="997" spans="1:11">
      <c r="A997" s="249">
        <v>0.106</v>
      </c>
      <c r="B997" s="27">
        <v>45195</v>
      </c>
      <c r="C997" s="315" t="s">
        <v>4406</v>
      </c>
      <c r="D997" s="316"/>
      <c r="E997" s="316"/>
      <c r="F997" s="316"/>
      <c r="G997" s="316"/>
      <c r="H997" s="316"/>
      <c r="I997" s="316"/>
      <c r="J997" s="317"/>
      <c r="K997" s="291" t="s">
        <v>2014</v>
      </c>
    </row>
    <row r="998" spans="1:11">
      <c r="A998" s="249">
        <v>0.1086</v>
      </c>
      <c r="B998" s="27">
        <v>46763</v>
      </c>
      <c r="C998" s="315" t="s">
        <v>4407</v>
      </c>
      <c r="D998" s="316"/>
      <c r="E998" s="316"/>
      <c r="F998" s="316"/>
      <c r="G998" s="316"/>
      <c r="H998" s="316"/>
      <c r="I998" s="316"/>
      <c r="J998" s="317"/>
      <c r="K998" s="291" t="s">
        <v>2014</v>
      </c>
    </row>
    <row r="999" spans="1:11">
      <c r="A999" s="249">
        <v>9.7600000000000006E-2</v>
      </c>
      <c r="B999" s="27">
        <v>46821</v>
      </c>
      <c r="C999" s="315" t="s">
        <v>4408</v>
      </c>
      <c r="D999" s="316"/>
      <c r="E999" s="316"/>
      <c r="F999" s="316"/>
      <c r="G999" s="316"/>
      <c r="H999" s="316"/>
      <c r="I999" s="316"/>
      <c r="J999" s="317"/>
      <c r="K999" s="291" t="s">
        <v>2014</v>
      </c>
    </row>
    <row r="1000" spans="1:11">
      <c r="A1000" s="249">
        <v>0.1043</v>
      </c>
      <c r="B1000" s="27">
        <v>47209</v>
      </c>
      <c r="C1000" s="315" t="s">
        <v>4409</v>
      </c>
      <c r="D1000" s="316"/>
      <c r="E1000" s="316"/>
      <c r="F1000" s="316"/>
      <c r="G1000" s="316"/>
      <c r="H1000" s="316"/>
      <c r="I1000" s="316"/>
      <c r="J1000" s="317"/>
      <c r="K1000" s="291" t="s">
        <v>2014</v>
      </c>
    </row>
    <row r="1001" spans="1:11">
      <c r="A1001" s="249">
        <v>9.7600000000000006E-2</v>
      </c>
      <c r="B1001" s="27">
        <v>47514</v>
      </c>
      <c r="C1001" s="315" t="s">
        <v>4410</v>
      </c>
      <c r="D1001" s="316"/>
      <c r="E1001" s="316"/>
      <c r="F1001" s="316"/>
      <c r="G1001" s="316"/>
      <c r="H1001" s="316"/>
      <c r="I1001" s="316"/>
      <c r="J1001" s="317"/>
      <c r="K1001" s="291" t="s">
        <v>2014</v>
      </c>
    </row>
    <row r="1002" spans="1:11">
      <c r="A1002" s="249">
        <v>0.11310000000000001</v>
      </c>
      <c r="B1002" s="27">
        <v>51300</v>
      </c>
      <c r="C1002" s="315" t="s">
        <v>4411</v>
      </c>
      <c r="D1002" s="316"/>
      <c r="E1002" s="316"/>
      <c r="F1002" s="316"/>
      <c r="G1002" s="316"/>
      <c r="H1002" s="316"/>
      <c r="I1002" s="316"/>
      <c r="J1002" s="317"/>
      <c r="K1002" s="291" t="s">
        <v>2014</v>
      </c>
    </row>
    <row r="1003" spans="1:11">
      <c r="A1003" s="249">
        <v>0.11210000000000001</v>
      </c>
      <c r="B1003" s="27">
        <v>51466</v>
      </c>
      <c r="C1003" s="315" t="s">
        <v>4412</v>
      </c>
      <c r="D1003" s="316"/>
      <c r="E1003" s="316"/>
      <c r="F1003" s="316"/>
      <c r="G1003" s="316"/>
      <c r="H1003" s="316"/>
      <c r="I1003" s="316"/>
      <c r="J1003" s="317"/>
      <c r="K1003" s="291" t="s">
        <v>2014</v>
      </c>
    </row>
    <row r="1004" spans="1:11">
      <c r="A1004" s="249">
        <v>0.1103</v>
      </c>
      <c r="B1004" s="27">
        <v>60012</v>
      </c>
      <c r="C1004" s="315" t="s">
        <v>4413</v>
      </c>
      <c r="D1004" s="316"/>
      <c r="E1004" s="316"/>
      <c r="F1004" s="316"/>
      <c r="G1004" s="316"/>
      <c r="H1004" s="316"/>
      <c r="I1004" s="316"/>
      <c r="J1004" s="317"/>
      <c r="K1004" s="291" t="s">
        <v>2014</v>
      </c>
    </row>
    <row r="1005" spans="1:11">
      <c r="A1005" s="249">
        <v>0.10630000000000001</v>
      </c>
      <c r="B1005" s="27">
        <v>60038</v>
      </c>
      <c r="C1005" s="315" t="s">
        <v>4414</v>
      </c>
      <c r="D1005" s="316"/>
      <c r="E1005" s="316"/>
      <c r="F1005" s="316"/>
      <c r="G1005" s="316"/>
      <c r="H1005" s="316"/>
      <c r="I1005" s="316"/>
      <c r="J1005" s="317"/>
      <c r="K1005" s="291" t="s">
        <v>2014</v>
      </c>
    </row>
    <row r="1006" spans="1:11">
      <c r="A1006" s="249">
        <v>0.1075</v>
      </c>
      <c r="B1006" s="27">
        <v>60228</v>
      </c>
      <c r="C1006" s="315" t="s">
        <v>4415</v>
      </c>
      <c r="D1006" s="316"/>
      <c r="E1006" s="316"/>
      <c r="F1006" s="316"/>
      <c r="G1006" s="316"/>
      <c r="H1006" s="316"/>
      <c r="I1006" s="316"/>
      <c r="J1006" s="317"/>
      <c r="K1006" s="291" t="s">
        <v>2014</v>
      </c>
    </row>
    <row r="1007" spans="1:11">
      <c r="A1007" s="249">
        <v>0.1149</v>
      </c>
      <c r="B1007" s="27">
        <v>60301</v>
      </c>
      <c r="C1007" s="315" t="s">
        <v>4416</v>
      </c>
      <c r="D1007" s="316"/>
      <c r="E1007" s="316"/>
      <c r="F1007" s="316"/>
      <c r="G1007" s="316"/>
      <c r="H1007" s="316"/>
      <c r="I1007" s="316"/>
      <c r="J1007" s="317"/>
      <c r="K1007" s="291" t="s">
        <v>2014</v>
      </c>
    </row>
    <row r="1008" spans="1:11">
      <c r="A1008" s="249">
        <v>0.1087</v>
      </c>
      <c r="B1008" s="27">
        <v>60657</v>
      </c>
      <c r="C1008" s="315" t="s">
        <v>4417</v>
      </c>
      <c r="D1008" s="316"/>
      <c r="E1008" s="316"/>
      <c r="F1008" s="316"/>
      <c r="G1008" s="316"/>
      <c r="H1008" s="316"/>
      <c r="I1008" s="316"/>
      <c r="J1008" s="317"/>
      <c r="K1008" s="291" t="s">
        <v>2014</v>
      </c>
    </row>
    <row r="1009" spans="1:11" ht="24" customHeight="1">
      <c r="A1009" s="249">
        <v>9.06E-2</v>
      </c>
      <c r="B1009" s="27">
        <v>61192</v>
      </c>
      <c r="C1009" s="315" t="s">
        <v>4960</v>
      </c>
      <c r="D1009" s="316"/>
      <c r="E1009" s="316"/>
      <c r="F1009" s="316"/>
      <c r="G1009" s="316"/>
      <c r="H1009" s="316"/>
      <c r="I1009" s="316"/>
      <c r="J1009" s="317"/>
      <c r="K1009" s="291" t="s">
        <v>2014</v>
      </c>
    </row>
    <row r="1010" spans="1:11">
      <c r="A1010" s="249">
        <v>9.1300000000000006E-2</v>
      </c>
      <c r="B1010" s="27">
        <v>62257</v>
      </c>
      <c r="C1010" s="315" t="s">
        <v>4418</v>
      </c>
      <c r="D1010" s="316"/>
      <c r="E1010" s="316"/>
      <c r="F1010" s="316"/>
      <c r="G1010" s="316"/>
      <c r="H1010" s="316"/>
      <c r="I1010" s="316"/>
      <c r="J1010" s="317"/>
      <c r="K1010" s="291" t="s">
        <v>2014</v>
      </c>
    </row>
    <row r="1011" spans="1:11">
      <c r="A1011" s="249">
        <v>0.04</v>
      </c>
      <c r="B1011" s="27">
        <v>62265</v>
      </c>
      <c r="C1011" s="315" t="s">
        <v>4419</v>
      </c>
      <c r="D1011" s="316"/>
      <c r="E1011" s="316"/>
      <c r="F1011" s="316"/>
      <c r="G1011" s="316"/>
      <c r="H1011" s="316"/>
      <c r="I1011" s="316"/>
      <c r="J1011" s="317"/>
      <c r="K1011" s="291" t="s">
        <v>2014</v>
      </c>
    </row>
    <row r="1012" spans="1:11">
      <c r="A1012" s="249">
        <v>8.4199999999999997E-2</v>
      </c>
      <c r="B1012" s="27">
        <v>62273</v>
      </c>
      <c r="C1012" s="315" t="s">
        <v>4420</v>
      </c>
      <c r="D1012" s="316"/>
      <c r="E1012" s="316"/>
      <c r="F1012" s="316"/>
      <c r="G1012" s="316"/>
      <c r="H1012" s="316"/>
      <c r="I1012" s="316"/>
      <c r="J1012" s="317"/>
      <c r="K1012" s="291" t="s">
        <v>2014</v>
      </c>
    </row>
    <row r="1013" spans="1:11">
      <c r="A1013" s="249">
        <v>0.1139</v>
      </c>
      <c r="B1013" s="27">
        <v>62281</v>
      </c>
      <c r="C1013" s="315" t="s">
        <v>4421</v>
      </c>
      <c r="D1013" s="316"/>
      <c r="E1013" s="316"/>
      <c r="F1013" s="316"/>
      <c r="G1013" s="316"/>
      <c r="H1013" s="316"/>
      <c r="I1013" s="316"/>
      <c r="J1013" s="317"/>
      <c r="K1013" s="291" t="s">
        <v>2014</v>
      </c>
    </row>
    <row r="1014" spans="1:11">
      <c r="A1014" s="249">
        <v>0.10580000000000001</v>
      </c>
      <c r="B1014" s="27">
        <v>62299</v>
      </c>
      <c r="C1014" s="315" t="s">
        <v>4422</v>
      </c>
      <c r="D1014" s="316"/>
      <c r="E1014" s="316"/>
      <c r="F1014" s="316"/>
      <c r="G1014" s="316"/>
      <c r="H1014" s="316"/>
      <c r="I1014" s="316"/>
      <c r="J1014" s="317"/>
      <c r="K1014" s="291" t="s">
        <v>2014</v>
      </c>
    </row>
    <row r="1015" spans="1:11">
      <c r="A1015" s="249">
        <v>0.1042</v>
      </c>
      <c r="B1015" s="27">
        <v>62307</v>
      </c>
      <c r="C1015" s="315" t="s">
        <v>4423</v>
      </c>
      <c r="D1015" s="316"/>
      <c r="E1015" s="316"/>
      <c r="F1015" s="316"/>
      <c r="G1015" s="316"/>
      <c r="H1015" s="316"/>
      <c r="I1015" s="316"/>
      <c r="J1015" s="317"/>
      <c r="K1015" s="291" t="s">
        <v>2014</v>
      </c>
    </row>
    <row r="1016" spans="1:11">
      <c r="A1016" s="249">
        <v>9.7600000000000006E-2</v>
      </c>
      <c r="B1016" s="27">
        <v>62943</v>
      </c>
      <c r="C1016" s="315" t="s">
        <v>4424</v>
      </c>
      <c r="D1016" s="316"/>
      <c r="E1016" s="316"/>
      <c r="F1016" s="316"/>
      <c r="G1016" s="316"/>
      <c r="H1016" s="316"/>
      <c r="I1016" s="316"/>
      <c r="J1016" s="317"/>
      <c r="K1016" s="291" t="s">
        <v>2014</v>
      </c>
    </row>
    <row r="1017" spans="1:11">
      <c r="A1017" s="249">
        <v>0.1159</v>
      </c>
      <c r="B1017" s="27">
        <v>63479</v>
      </c>
      <c r="C1017" s="315" t="s">
        <v>4425</v>
      </c>
      <c r="D1017" s="316"/>
      <c r="E1017" s="316"/>
      <c r="F1017" s="316"/>
      <c r="G1017" s="316"/>
      <c r="H1017" s="316"/>
      <c r="I1017" s="316"/>
      <c r="J1017" s="317"/>
      <c r="K1017" s="291" t="s">
        <v>2014</v>
      </c>
    </row>
    <row r="1018" spans="1:11">
      <c r="A1018" s="249">
        <v>0.1132</v>
      </c>
      <c r="B1018" s="27">
        <v>63487</v>
      </c>
      <c r="C1018" s="315" t="s">
        <v>4426</v>
      </c>
      <c r="D1018" s="316"/>
      <c r="E1018" s="316"/>
      <c r="F1018" s="316"/>
      <c r="G1018" s="316"/>
      <c r="H1018" s="316"/>
      <c r="I1018" s="316"/>
      <c r="J1018" s="317"/>
      <c r="K1018" s="291" t="s">
        <v>2014</v>
      </c>
    </row>
    <row r="1019" spans="1:11">
      <c r="A1019" s="249">
        <v>0.1208</v>
      </c>
      <c r="B1019" s="27">
        <v>74245</v>
      </c>
      <c r="C1019" s="315" t="s">
        <v>4427</v>
      </c>
      <c r="D1019" s="316"/>
      <c r="E1019" s="316"/>
      <c r="F1019" s="316"/>
      <c r="G1019" s="316"/>
      <c r="H1019" s="316"/>
      <c r="I1019" s="316"/>
      <c r="J1019" s="317"/>
      <c r="K1019" s="291" t="s">
        <v>2014</v>
      </c>
    </row>
    <row r="1020" spans="1:11">
      <c r="A1020" s="249">
        <v>0.10730000000000001</v>
      </c>
      <c r="B1020" s="27">
        <v>82107</v>
      </c>
      <c r="C1020" s="315" t="s">
        <v>4428</v>
      </c>
      <c r="D1020" s="316"/>
      <c r="E1020" s="316"/>
      <c r="F1020" s="316"/>
      <c r="G1020" s="316"/>
      <c r="H1020" s="316"/>
      <c r="I1020" s="316"/>
      <c r="J1020" s="317"/>
      <c r="K1020" s="291" t="s">
        <v>2014</v>
      </c>
    </row>
    <row r="1021" spans="1:11">
      <c r="A1021" s="249">
        <v>0.1278</v>
      </c>
      <c r="B1021" s="27">
        <v>156026</v>
      </c>
      <c r="C1021" s="315" t="s">
        <v>4429</v>
      </c>
      <c r="D1021" s="316"/>
      <c r="E1021" s="316"/>
      <c r="F1021" s="316"/>
      <c r="G1021" s="316"/>
      <c r="H1021" s="316"/>
      <c r="I1021" s="316"/>
      <c r="J1021" s="317"/>
      <c r="K1021" s="291" t="s">
        <v>2014</v>
      </c>
    </row>
    <row r="1022" spans="1:11">
      <c r="A1022" s="249">
        <v>0.113</v>
      </c>
      <c r="B1022" s="27">
        <v>187716</v>
      </c>
      <c r="C1022" s="315" t="s">
        <v>5095</v>
      </c>
      <c r="D1022" s="316"/>
      <c r="E1022" s="316"/>
      <c r="F1022" s="316"/>
      <c r="G1022" s="316"/>
      <c r="H1022" s="316"/>
      <c r="I1022" s="316"/>
      <c r="J1022" s="317"/>
      <c r="K1022" s="291" t="s">
        <v>2014</v>
      </c>
    </row>
    <row r="1023" spans="1:11">
      <c r="A1023" s="249">
        <v>0.1159</v>
      </c>
      <c r="B1023" s="27">
        <v>187724</v>
      </c>
      <c r="C1023" s="315" t="s">
        <v>5096</v>
      </c>
      <c r="D1023" s="316"/>
      <c r="E1023" s="316"/>
      <c r="F1023" s="316"/>
      <c r="G1023" s="316"/>
      <c r="H1023" s="316"/>
      <c r="I1023" s="316"/>
      <c r="J1023" s="317"/>
      <c r="K1023" s="291" t="s">
        <v>2014</v>
      </c>
    </row>
    <row r="1024" spans="1:11">
      <c r="A1024" s="249">
        <v>0.1142</v>
      </c>
      <c r="B1024" s="27">
        <v>187732</v>
      </c>
      <c r="C1024" s="315" t="s">
        <v>5097</v>
      </c>
      <c r="D1024" s="316"/>
      <c r="E1024" s="316"/>
      <c r="F1024" s="316"/>
      <c r="G1024" s="316"/>
      <c r="H1024" s="316"/>
      <c r="I1024" s="316"/>
      <c r="J1024" s="317"/>
      <c r="K1024" s="291" t="s">
        <v>2014</v>
      </c>
    </row>
    <row r="1025" spans="1:11">
      <c r="A1025" s="249">
        <v>0.106</v>
      </c>
      <c r="B1025" s="27">
        <v>82149</v>
      </c>
      <c r="C1025" s="315" t="s">
        <v>4733</v>
      </c>
      <c r="D1025" s="316"/>
      <c r="E1025" s="316"/>
      <c r="F1025" s="316"/>
      <c r="G1025" s="316"/>
      <c r="H1025" s="316"/>
      <c r="I1025" s="316"/>
      <c r="J1025" s="317"/>
      <c r="K1025" s="291" t="s">
        <v>2014</v>
      </c>
    </row>
    <row r="1026" spans="1:11">
      <c r="A1026" s="249">
        <v>0.1101</v>
      </c>
      <c r="B1026" s="27">
        <v>21154</v>
      </c>
      <c r="C1026" s="315" t="s">
        <v>4445</v>
      </c>
      <c r="D1026" s="316"/>
      <c r="E1026" s="316"/>
      <c r="F1026" s="316"/>
      <c r="G1026" s="316"/>
      <c r="H1026" s="316"/>
      <c r="I1026" s="316"/>
      <c r="J1026" s="317"/>
      <c r="K1026" s="291" t="s">
        <v>2014</v>
      </c>
    </row>
    <row r="1027" spans="1:11">
      <c r="A1027" s="249">
        <v>0.10489999999999999</v>
      </c>
      <c r="B1027" s="27">
        <v>21451</v>
      </c>
      <c r="C1027" s="315" t="s">
        <v>4446</v>
      </c>
      <c r="D1027" s="316"/>
      <c r="E1027" s="316"/>
      <c r="F1027" s="316"/>
      <c r="G1027" s="316"/>
      <c r="H1027" s="316"/>
      <c r="I1027" s="316"/>
      <c r="J1027" s="317"/>
      <c r="K1027" s="291" t="s">
        <v>2014</v>
      </c>
    </row>
    <row r="1028" spans="1:11">
      <c r="A1028" s="249">
        <v>0.1138</v>
      </c>
      <c r="B1028" s="27">
        <v>82248</v>
      </c>
      <c r="C1028" s="315" t="s">
        <v>4449</v>
      </c>
      <c r="D1028" s="316"/>
      <c r="E1028" s="316"/>
      <c r="F1028" s="316"/>
      <c r="G1028" s="316"/>
      <c r="H1028" s="316"/>
      <c r="I1028" s="316"/>
      <c r="J1028" s="317"/>
      <c r="K1028" s="291" t="s">
        <v>2014</v>
      </c>
    </row>
    <row r="1029" spans="1:11">
      <c r="A1029" s="249">
        <v>0.1143</v>
      </c>
      <c r="B1029" s="27">
        <v>3426</v>
      </c>
      <c r="C1029" s="315" t="s">
        <v>4819</v>
      </c>
      <c r="D1029" s="316"/>
      <c r="E1029" s="316"/>
      <c r="F1029" s="316"/>
      <c r="G1029" s="316"/>
      <c r="H1029" s="316"/>
      <c r="I1029" s="316"/>
      <c r="J1029" s="317"/>
      <c r="K1029" s="291" t="s">
        <v>2014</v>
      </c>
    </row>
    <row r="1030" spans="1:11">
      <c r="A1030" s="249">
        <v>0.105</v>
      </c>
      <c r="B1030" s="27">
        <v>8318</v>
      </c>
      <c r="C1030" s="315" t="s">
        <v>4450</v>
      </c>
      <c r="D1030" s="316"/>
      <c r="E1030" s="316"/>
      <c r="F1030" s="316"/>
      <c r="G1030" s="316"/>
      <c r="H1030" s="316"/>
      <c r="I1030" s="316"/>
      <c r="J1030" s="317"/>
      <c r="K1030" s="291" t="s">
        <v>2014</v>
      </c>
    </row>
    <row r="1031" spans="1:11">
      <c r="A1031" s="249">
        <v>0.34429999999999999</v>
      </c>
      <c r="B1031" s="27">
        <v>9779</v>
      </c>
      <c r="C1031" s="315" t="s">
        <v>4451</v>
      </c>
      <c r="D1031" s="316"/>
      <c r="E1031" s="316"/>
      <c r="F1031" s="316"/>
      <c r="G1031" s="316"/>
      <c r="H1031" s="316"/>
      <c r="I1031" s="316"/>
      <c r="J1031" s="317"/>
      <c r="K1031" s="291" t="s">
        <v>2014</v>
      </c>
    </row>
    <row r="1032" spans="1:11">
      <c r="A1032" s="249">
        <v>0.12</v>
      </c>
      <c r="B1032" s="27">
        <v>11163</v>
      </c>
      <c r="C1032" s="315" t="s">
        <v>4452</v>
      </c>
      <c r="D1032" s="316"/>
      <c r="E1032" s="316"/>
      <c r="F1032" s="316"/>
      <c r="G1032" s="316"/>
      <c r="H1032" s="316"/>
      <c r="I1032" s="316"/>
      <c r="J1032" s="317"/>
      <c r="K1032" s="291" t="s">
        <v>2014</v>
      </c>
    </row>
    <row r="1033" spans="1:11">
      <c r="A1033" s="249">
        <v>9.8299999999999998E-2</v>
      </c>
      <c r="B1033" s="27">
        <v>11437</v>
      </c>
      <c r="C1033" s="315" t="s">
        <v>4820</v>
      </c>
      <c r="D1033" s="316"/>
      <c r="E1033" s="316"/>
      <c r="F1033" s="316"/>
      <c r="G1033" s="316"/>
      <c r="H1033" s="316"/>
      <c r="I1033" s="316"/>
      <c r="J1033" s="317"/>
      <c r="K1033" s="291" t="s">
        <v>2014</v>
      </c>
    </row>
    <row r="1034" spans="1:11">
      <c r="A1034" s="249">
        <v>9.4100000000000003E-2</v>
      </c>
      <c r="B1034" s="27">
        <v>11460</v>
      </c>
      <c r="C1034" s="315" t="s">
        <v>4453</v>
      </c>
      <c r="D1034" s="316"/>
      <c r="E1034" s="316"/>
      <c r="F1034" s="316"/>
      <c r="G1034" s="316"/>
      <c r="H1034" s="316"/>
      <c r="I1034" s="316"/>
      <c r="J1034" s="317"/>
      <c r="K1034" s="291" t="s">
        <v>2014</v>
      </c>
    </row>
    <row r="1035" spans="1:11">
      <c r="A1035" s="249">
        <v>9.3200000000000005E-2</v>
      </c>
      <c r="B1035" s="27">
        <v>11494</v>
      </c>
      <c r="C1035" s="315" t="s">
        <v>4454</v>
      </c>
      <c r="D1035" s="316"/>
      <c r="E1035" s="316"/>
      <c r="F1035" s="316"/>
      <c r="G1035" s="316"/>
      <c r="H1035" s="316"/>
      <c r="I1035" s="316"/>
      <c r="J1035" s="317"/>
      <c r="K1035" s="291" t="s">
        <v>2014</v>
      </c>
    </row>
    <row r="1036" spans="1:11">
      <c r="A1036" s="249">
        <v>0.1217</v>
      </c>
      <c r="B1036" s="27">
        <v>11502</v>
      </c>
      <c r="C1036" s="315" t="s">
        <v>4455</v>
      </c>
      <c r="D1036" s="316"/>
      <c r="E1036" s="316"/>
      <c r="F1036" s="316"/>
      <c r="G1036" s="316"/>
      <c r="H1036" s="316"/>
      <c r="I1036" s="316"/>
      <c r="J1036" s="317"/>
      <c r="K1036" s="291" t="s">
        <v>2014</v>
      </c>
    </row>
    <row r="1037" spans="1:11">
      <c r="A1037" s="249">
        <v>0.31819999999999998</v>
      </c>
      <c r="B1037" s="27">
        <v>11510</v>
      </c>
      <c r="C1037" s="315" t="s">
        <v>4456</v>
      </c>
      <c r="D1037" s="316"/>
      <c r="E1037" s="316"/>
      <c r="F1037" s="316"/>
      <c r="G1037" s="316"/>
      <c r="H1037" s="316"/>
      <c r="I1037" s="316"/>
      <c r="J1037" s="317"/>
      <c r="K1037" s="291" t="s">
        <v>2014</v>
      </c>
    </row>
    <row r="1038" spans="1:11">
      <c r="A1038" s="249">
        <v>9.4100000000000003E-2</v>
      </c>
      <c r="B1038" s="27">
        <v>11544</v>
      </c>
      <c r="C1038" s="315" t="s">
        <v>4457</v>
      </c>
      <c r="D1038" s="316"/>
      <c r="E1038" s="316"/>
      <c r="F1038" s="316"/>
      <c r="G1038" s="316"/>
      <c r="H1038" s="316"/>
      <c r="I1038" s="316"/>
      <c r="J1038" s="317"/>
      <c r="K1038" s="291" t="s">
        <v>2014</v>
      </c>
    </row>
    <row r="1039" spans="1:11">
      <c r="A1039" s="249">
        <v>0.1172</v>
      </c>
      <c r="B1039" s="27">
        <v>11643</v>
      </c>
      <c r="C1039" s="315" t="s">
        <v>4458</v>
      </c>
      <c r="D1039" s="316"/>
      <c r="E1039" s="316"/>
      <c r="F1039" s="316"/>
      <c r="G1039" s="316"/>
      <c r="H1039" s="316"/>
      <c r="I1039" s="316"/>
      <c r="J1039" s="317"/>
      <c r="K1039" s="291" t="s">
        <v>2014</v>
      </c>
    </row>
    <row r="1040" spans="1:11">
      <c r="A1040" s="249">
        <v>0.12770000000000001</v>
      </c>
      <c r="B1040" s="27">
        <v>11866</v>
      </c>
      <c r="C1040" s="315" t="s">
        <v>4459</v>
      </c>
      <c r="D1040" s="316"/>
      <c r="E1040" s="316"/>
      <c r="F1040" s="316"/>
      <c r="G1040" s="316"/>
      <c r="H1040" s="316"/>
      <c r="I1040" s="316"/>
      <c r="J1040" s="317"/>
      <c r="K1040" s="291" t="s">
        <v>2014</v>
      </c>
    </row>
    <row r="1041" spans="1:11">
      <c r="A1041" s="249">
        <v>0.1111</v>
      </c>
      <c r="B1041" s="27">
        <v>11874</v>
      </c>
      <c r="C1041" s="315" t="s">
        <v>4460</v>
      </c>
      <c r="D1041" s="316"/>
      <c r="E1041" s="316"/>
      <c r="F1041" s="316"/>
      <c r="G1041" s="316"/>
      <c r="H1041" s="316"/>
      <c r="I1041" s="316"/>
      <c r="J1041" s="317"/>
      <c r="K1041" s="291" t="s">
        <v>2014</v>
      </c>
    </row>
    <row r="1042" spans="1:11">
      <c r="A1042" s="249">
        <v>0.1176</v>
      </c>
      <c r="B1042" s="27">
        <v>16071</v>
      </c>
      <c r="C1042" s="315" t="s">
        <v>4461</v>
      </c>
      <c r="D1042" s="316"/>
      <c r="E1042" s="316"/>
      <c r="F1042" s="316"/>
      <c r="G1042" s="316"/>
      <c r="H1042" s="316"/>
      <c r="I1042" s="316"/>
      <c r="J1042" s="317"/>
      <c r="K1042" s="291" t="s">
        <v>2014</v>
      </c>
    </row>
    <row r="1043" spans="1:11">
      <c r="A1043" s="249">
        <v>0.12559999999999999</v>
      </c>
      <c r="B1043" s="27">
        <v>16105</v>
      </c>
      <c r="C1043" s="315" t="s">
        <v>4462</v>
      </c>
      <c r="D1043" s="316"/>
      <c r="E1043" s="316"/>
      <c r="F1043" s="316"/>
      <c r="G1043" s="316"/>
      <c r="H1043" s="316"/>
      <c r="I1043" s="316"/>
      <c r="J1043" s="317"/>
      <c r="K1043" s="291" t="s">
        <v>2014</v>
      </c>
    </row>
    <row r="1044" spans="1:11">
      <c r="A1044" s="249">
        <v>0.12559999999999999</v>
      </c>
      <c r="B1044" s="27">
        <v>16113</v>
      </c>
      <c r="C1044" s="315" t="s">
        <v>4463</v>
      </c>
      <c r="D1044" s="316"/>
      <c r="E1044" s="316"/>
      <c r="F1044" s="316"/>
      <c r="G1044" s="316"/>
      <c r="H1044" s="316"/>
      <c r="I1044" s="316"/>
      <c r="J1044" s="317"/>
      <c r="K1044" s="291" t="s">
        <v>2014</v>
      </c>
    </row>
    <row r="1045" spans="1:11">
      <c r="A1045" s="249">
        <v>0.1081</v>
      </c>
      <c r="B1045" s="27">
        <v>16139</v>
      </c>
      <c r="C1045" s="315" t="s">
        <v>4464</v>
      </c>
      <c r="D1045" s="316"/>
      <c r="E1045" s="316"/>
      <c r="F1045" s="316"/>
      <c r="G1045" s="316"/>
      <c r="H1045" s="316"/>
      <c r="I1045" s="316"/>
      <c r="J1045" s="317"/>
      <c r="K1045" s="291" t="s">
        <v>2014</v>
      </c>
    </row>
    <row r="1046" spans="1:11">
      <c r="A1046" s="249">
        <v>8.1299999999999997E-2</v>
      </c>
      <c r="B1046" s="27">
        <v>16170</v>
      </c>
      <c r="C1046" s="315" t="s">
        <v>4465</v>
      </c>
      <c r="D1046" s="316"/>
      <c r="E1046" s="316"/>
      <c r="F1046" s="316"/>
      <c r="G1046" s="316"/>
      <c r="H1046" s="316"/>
      <c r="I1046" s="316"/>
      <c r="J1046" s="317"/>
      <c r="K1046" s="291" t="s">
        <v>2014</v>
      </c>
    </row>
    <row r="1047" spans="1:11">
      <c r="A1047" s="249">
        <v>0.1186</v>
      </c>
      <c r="B1047" s="27">
        <v>24372</v>
      </c>
      <c r="C1047" s="315" t="s">
        <v>4466</v>
      </c>
      <c r="D1047" s="316"/>
      <c r="E1047" s="316"/>
      <c r="F1047" s="316"/>
      <c r="G1047" s="316"/>
      <c r="H1047" s="316"/>
      <c r="I1047" s="316"/>
      <c r="J1047" s="317"/>
      <c r="K1047" s="291" t="s">
        <v>2014</v>
      </c>
    </row>
    <row r="1048" spans="1:11">
      <c r="A1048" s="249">
        <v>0.1143</v>
      </c>
      <c r="B1048" s="27">
        <v>25486</v>
      </c>
      <c r="C1048" s="315" t="s">
        <v>4467</v>
      </c>
      <c r="D1048" s="316"/>
      <c r="E1048" s="316"/>
      <c r="F1048" s="316"/>
      <c r="G1048" s="316"/>
      <c r="H1048" s="316"/>
      <c r="I1048" s="316"/>
      <c r="J1048" s="317"/>
      <c r="K1048" s="291" t="s">
        <v>2014</v>
      </c>
    </row>
    <row r="1049" spans="1:11">
      <c r="A1049" s="249">
        <v>9.6600000000000005E-2</v>
      </c>
      <c r="B1049" s="27">
        <v>35204</v>
      </c>
      <c r="C1049" s="315" t="s">
        <v>4468</v>
      </c>
      <c r="D1049" s="316"/>
      <c r="E1049" s="316"/>
      <c r="F1049" s="316"/>
      <c r="G1049" s="316"/>
      <c r="H1049" s="316"/>
      <c r="I1049" s="316"/>
      <c r="J1049" s="317"/>
      <c r="K1049" s="291" t="s">
        <v>2014</v>
      </c>
    </row>
    <row r="1050" spans="1:11">
      <c r="A1050" s="249">
        <v>0.1032</v>
      </c>
      <c r="B1050" s="27">
        <v>50617</v>
      </c>
      <c r="C1050" s="315" t="s">
        <v>4469</v>
      </c>
      <c r="D1050" s="316"/>
      <c r="E1050" s="316"/>
      <c r="F1050" s="316"/>
      <c r="G1050" s="316"/>
      <c r="H1050" s="316"/>
      <c r="I1050" s="316"/>
      <c r="J1050" s="317"/>
      <c r="K1050" s="291" t="s">
        <v>2014</v>
      </c>
    </row>
    <row r="1051" spans="1:11">
      <c r="A1051" s="249">
        <v>3.4500000000000003E-2</v>
      </c>
      <c r="B1051" s="27">
        <v>65979</v>
      </c>
      <c r="C1051" s="315" t="s">
        <v>4821</v>
      </c>
      <c r="D1051" s="316"/>
      <c r="E1051" s="316"/>
      <c r="F1051" s="316"/>
      <c r="G1051" s="316"/>
      <c r="H1051" s="316"/>
      <c r="I1051" s="316"/>
      <c r="J1051" s="317"/>
      <c r="K1051" s="291" t="s">
        <v>2014</v>
      </c>
    </row>
    <row r="1052" spans="1:11">
      <c r="A1052" s="249">
        <v>0.1</v>
      </c>
      <c r="B1052" s="27">
        <v>68890</v>
      </c>
      <c r="C1052" s="315" t="s">
        <v>4470</v>
      </c>
      <c r="D1052" s="316"/>
      <c r="E1052" s="316"/>
      <c r="F1052" s="316"/>
      <c r="G1052" s="316"/>
      <c r="H1052" s="316"/>
      <c r="I1052" s="316"/>
      <c r="J1052" s="317"/>
      <c r="K1052" s="291" t="s">
        <v>2014</v>
      </c>
    </row>
    <row r="1053" spans="1:11">
      <c r="A1053" s="249">
        <v>0.1111</v>
      </c>
      <c r="B1053" s="27">
        <v>161158</v>
      </c>
      <c r="C1053" s="315" t="s">
        <v>4468</v>
      </c>
      <c r="D1053" s="316"/>
      <c r="E1053" s="316"/>
      <c r="F1053" s="316"/>
      <c r="G1053" s="316"/>
      <c r="H1053" s="316"/>
      <c r="I1053" s="316"/>
      <c r="J1053" s="317"/>
      <c r="K1053" s="291" t="s">
        <v>2014</v>
      </c>
    </row>
    <row r="1054" spans="1:11">
      <c r="A1054" s="249">
        <v>0.1048</v>
      </c>
      <c r="B1054" s="27">
        <v>196832</v>
      </c>
      <c r="C1054" s="315" t="s">
        <v>4471</v>
      </c>
      <c r="D1054" s="316"/>
      <c r="E1054" s="316"/>
      <c r="F1054" s="316"/>
      <c r="G1054" s="316"/>
      <c r="H1054" s="316"/>
      <c r="I1054" s="316"/>
      <c r="J1054" s="317"/>
      <c r="K1054" s="291" t="s">
        <v>2014</v>
      </c>
    </row>
    <row r="1055" spans="1:11">
      <c r="A1055" s="249">
        <v>0.1075</v>
      </c>
      <c r="B1055" s="27">
        <v>198762</v>
      </c>
      <c r="C1055" s="315" t="s">
        <v>4472</v>
      </c>
      <c r="D1055" s="316"/>
      <c r="E1055" s="316"/>
      <c r="F1055" s="316"/>
      <c r="G1055" s="316"/>
      <c r="H1055" s="316"/>
      <c r="I1055" s="316"/>
      <c r="J1055" s="317"/>
      <c r="K1055" s="291" t="s">
        <v>2014</v>
      </c>
    </row>
    <row r="1056" spans="1:11">
      <c r="A1056" s="249">
        <v>9.9199999999999997E-2</v>
      </c>
      <c r="B1056" s="27">
        <v>146308</v>
      </c>
      <c r="C1056" s="315" t="s">
        <v>4486</v>
      </c>
      <c r="D1056" s="316"/>
      <c r="E1056" s="316"/>
      <c r="F1056" s="316"/>
      <c r="G1056" s="316"/>
      <c r="H1056" s="316"/>
      <c r="I1056" s="316"/>
      <c r="J1056" s="317"/>
      <c r="K1056" s="291" t="s">
        <v>2014</v>
      </c>
    </row>
    <row r="1057" spans="1:11">
      <c r="A1057" s="249">
        <v>0.10390000000000001</v>
      </c>
      <c r="B1057" s="27">
        <v>146514</v>
      </c>
      <c r="C1057" s="315" t="s">
        <v>4487</v>
      </c>
      <c r="D1057" s="316"/>
      <c r="E1057" s="316"/>
      <c r="F1057" s="316"/>
      <c r="G1057" s="316"/>
      <c r="H1057" s="316"/>
      <c r="I1057" s="316"/>
      <c r="J1057" s="317"/>
      <c r="K1057" s="291" t="s">
        <v>2014</v>
      </c>
    </row>
    <row r="1058" spans="1:11">
      <c r="A1058" s="249">
        <v>0.1033</v>
      </c>
      <c r="B1058" s="27">
        <v>146993</v>
      </c>
      <c r="C1058" s="315" t="s">
        <v>4488</v>
      </c>
      <c r="D1058" s="316"/>
      <c r="E1058" s="316"/>
      <c r="F1058" s="316"/>
      <c r="G1058" s="316"/>
      <c r="H1058" s="316"/>
      <c r="I1058" s="316"/>
      <c r="J1058" s="317"/>
      <c r="K1058" s="291" t="s">
        <v>2014</v>
      </c>
    </row>
    <row r="1059" spans="1:11" ht="12" customHeight="1">
      <c r="A1059" s="249">
        <v>0.1042</v>
      </c>
      <c r="B1059" s="27">
        <v>147017</v>
      </c>
      <c r="C1059" s="315" t="s">
        <v>4489</v>
      </c>
      <c r="D1059" s="316"/>
      <c r="E1059" s="316"/>
      <c r="F1059" s="316"/>
      <c r="G1059" s="316"/>
      <c r="H1059" s="316"/>
      <c r="I1059" s="316"/>
      <c r="J1059" s="317"/>
      <c r="K1059" s="291" t="s">
        <v>2014</v>
      </c>
    </row>
    <row r="1060" spans="1:11" ht="12.75" customHeight="1">
      <c r="A1060" s="249">
        <v>0.1095</v>
      </c>
      <c r="B1060" s="27">
        <v>189472</v>
      </c>
      <c r="C1060" s="315" t="s">
        <v>4631</v>
      </c>
      <c r="D1060" s="316"/>
      <c r="E1060" s="316"/>
      <c r="F1060" s="316"/>
      <c r="G1060" s="316"/>
      <c r="H1060" s="316"/>
      <c r="I1060" s="316"/>
      <c r="J1060" s="317"/>
      <c r="K1060" s="291" t="s">
        <v>2014</v>
      </c>
    </row>
    <row r="1061" spans="1:11">
      <c r="A1061" s="249">
        <v>0.1045</v>
      </c>
      <c r="B1061" s="27">
        <v>17780</v>
      </c>
      <c r="C1061" s="315" t="s">
        <v>4473</v>
      </c>
      <c r="D1061" s="316"/>
      <c r="E1061" s="316"/>
      <c r="F1061" s="316"/>
      <c r="G1061" s="316"/>
      <c r="H1061" s="316"/>
      <c r="I1061" s="316"/>
      <c r="J1061" s="317"/>
      <c r="K1061" s="291" t="s">
        <v>2014</v>
      </c>
    </row>
    <row r="1062" spans="1:11">
      <c r="A1062" s="249">
        <v>0.1056</v>
      </c>
      <c r="B1062" s="27">
        <v>17814</v>
      </c>
      <c r="C1062" s="315" t="s">
        <v>4474</v>
      </c>
      <c r="D1062" s="316"/>
      <c r="E1062" s="316"/>
      <c r="F1062" s="316"/>
      <c r="G1062" s="316"/>
      <c r="H1062" s="316"/>
      <c r="I1062" s="316"/>
      <c r="J1062" s="317"/>
      <c r="K1062" s="291" t="s">
        <v>2014</v>
      </c>
    </row>
    <row r="1063" spans="1:11">
      <c r="A1063" s="249">
        <v>0.1132</v>
      </c>
      <c r="B1063" s="27">
        <v>18648</v>
      </c>
      <c r="C1063" s="315" t="s">
        <v>4475</v>
      </c>
      <c r="D1063" s="316"/>
      <c r="E1063" s="316"/>
      <c r="F1063" s="316"/>
      <c r="G1063" s="316"/>
      <c r="H1063" s="316"/>
      <c r="I1063" s="316"/>
      <c r="J1063" s="317"/>
      <c r="K1063" s="291" t="s">
        <v>2014</v>
      </c>
    </row>
    <row r="1064" spans="1:11">
      <c r="A1064" s="249">
        <v>0.1053</v>
      </c>
      <c r="B1064" s="27">
        <v>28209</v>
      </c>
      <c r="C1064" s="315" t="s">
        <v>4476</v>
      </c>
      <c r="D1064" s="316"/>
      <c r="E1064" s="316"/>
      <c r="F1064" s="316"/>
      <c r="G1064" s="316"/>
      <c r="H1064" s="316"/>
      <c r="I1064" s="316"/>
      <c r="J1064" s="317"/>
      <c r="K1064" s="291" t="s">
        <v>2014</v>
      </c>
    </row>
    <row r="1065" spans="1:11">
      <c r="A1065" s="249">
        <v>0.1217</v>
      </c>
      <c r="B1065" s="27">
        <v>38042</v>
      </c>
      <c r="C1065" s="315" t="s">
        <v>4477</v>
      </c>
      <c r="D1065" s="316"/>
      <c r="E1065" s="316"/>
      <c r="F1065" s="316"/>
      <c r="G1065" s="316"/>
      <c r="H1065" s="316"/>
      <c r="I1065" s="316"/>
      <c r="J1065" s="317"/>
      <c r="K1065" s="291" t="s">
        <v>2014</v>
      </c>
    </row>
    <row r="1066" spans="1:11">
      <c r="A1066" s="249">
        <v>0.10639999999999999</v>
      </c>
      <c r="B1066" s="27">
        <v>40683</v>
      </c>
      <c r="C1066" s="315" t="s">
        <v>4478</v>
      </c>
      <c r="D1066" s="316"/>
      <c r="E1066" s="316"/>
      <c r="F1066" s="316"/>
      <c r="G1066" s="316"/>
      <c r="H1066" s="316"/>
      <c r="I1066" s="316"/>
      <c r="J1066" s="317"/>
      <c r="K1066" s="291" t="s">
        <v>2014</v>
      </c>
    </row>
    <row r="1067" spans="1:11">
      <c r="A1067" s="249">
        <v>0.1116</v>
      </c>
      <c r="B1067" s="27">
        <v>40840</v>
      </c>
      <c r="C1067" s="315" t="s">
        <v>4479</v>
      </c>
      <c r="D1067" s="316"/>
      <c r="E1067" s="316"/>
      <c r="F1067" s="316"/>
      <c r="G1067" s="316"/>
      <c r="H1067" s="316"/>
      <c r="I1067" s="316"/>
      <c r="J1067" s="317"/>
      <c r="K1067" s="291" t="s">
        <v>2014</v>
      </c>
    </row>
    <row r="1068" spans="1:11">
      <c r="A1068" s="249">
        <v>9.6199999999999994E-2</v>
      </c>
      <c r="B1068" s="27">
        <v>40907</v>
      </c>
      <c r="C1068" s="315" t="s">
        <v>4480</v>
      </c>
      <c r="D1068" s="316"/>
      <c r="E1068" s="316"/>
      <c r="F1068" s="316"/>
      <c r="G1068" s="316"/>
      <c r="H1068" s="316"/>
      <c r="I1068" s="316"/>
      <c r="J1068" s="317"/>
      <c r="K1068" s="291" t="s">
        <v>2014</v>
      </c>
    </row>
    <row r="1069" spans="1:11">
      <c r="A1069" s="249">
        <v>0.10829999999999999</v>
      </c>
      <c r="B1069" s="27">
        <v>40949</v>
      </c>
      <c r="C1069" s="315" t="s">
        <v>4481</v>
      </c>
      <c r="D1069" s="316"/>
      <c r="E1069" s="316"/>
      <c r="F1069" s="316"/>
      <c r="G1069" s="316"/>
      <c r="H1069" s="316"/>
      <c r="I1069" s="316"/>
      <c r="J1069" s="317"/>
      <c r="K1069" s="291" t="s">
        <v>2014</v>
      </c>
    </row>
    <row r="1070" spans="1:11">
      <c r="A1070" s="249">
        <v>0.1207</v>
      </c>
      <c r="B1070" s="27">
        <v>41715</v>
      </c>
      <c r="C1070" s="315" t="s">
        <v>4482</v>
      </c>
      <c r="D1070" s="316"/>
      <c r="E1070" s="316"/>
      <c r="F1070" s="316"/>
      <c r="G1070" s="316"/>
      <c r="H1070" s="316"/>
      <c r="I1070" s="316"/>
      <c r="J1070" s="317"/>
      <c r="K1070" s="291" t="s">
        <v>2014</v>
      </c>
    </row>
    <row r="1071" spans="1:11">
      <c r="A1071" s="249">
        <v>0.107</v>
      </c>
      <c r="B1071" s="27">
        <v>45864</v>
      </c>
      <c r="C1071" s="315" t="s">
        <v>4483</v>
      </c>
      <c r="D1071" s="316"/>
      <c r="E1071" s="316"/>
      <c r="F1071" s="316"/>
      <c r="G1071" s="316"/>
      <c r="H1071" s="316"/>
      <c r="I1071" s="316"/>
      <c r="J1071" s="317"/>
      <c r="K1071" s="291" t="s">
        <v>2014</v>
      </c>
    </row>
    <row r="1072" spans="1:11">
      <c r="A1072" s="249">
        <v>9.5200000000000007E-2</v>
      </c>
      <c r="B1072" s="27">
        <v>48330</v>
      </c>
      <c r="C1072" s="315" t="s">
        <v>4484</v>
      </c>
      <c r="D1072" s="316"/>
      <c r="E1072" s="316"/>
      <c r="F1072" s="316"/>
      <c r="G1072" s="316"/>
      <c r="H1072" s="316"/>
      <c r="I1072" s="316"/>
      <c r="J1072" s="317"/>
      <c r="K1072" s="291" t="s">
        <v>2014</v>
      </c>
    </row>
    <row r="1073" spans="1:11">
      <c r="A1073" s="249">
        <v>0.106</v>
      </c>
      <c r="B1073" s="27">
        <v>77636</v>
      </c>
      <c r="C1073" s="315" t="s">
        <v>4485</v>
      </c>
      <c r="D1073" s="316"/>
      <c r="E1073" s="316"/>
      <c r="F1073" s="316"/>
      <c r="G1073" s="316"/>
      <c r="H1073" s="316"/>
      <c r="I1073" s="316"/>
      <c r="J1073" s="317"/>
      <c r="K1073" s="291" t="s">
        <v>2014</v>
      </c>
    </row>
    <row r="1074" spans="1:11" ht="12.75" customHeight="1" thickBot="1">
      <c r="A1074" s="249">
        <v>0.1197</v>
      </c>
      <c r="B1074" s="27">
        <v>134098</v>
      </c>
      <c r="C1074" s="315" t="s">
        <v>4490</v>
      </c>
      <c r="D1074" s="316"/>
      <c r="E1074" s="316"/>
      <c r="F1074" s="316"/>
      <c r="G1074" s="316"/>
      <c r="H1074" s="316"/>
      <c r="I1074" s="316"/>
      <c r="J1074" s="317"/>
      <c r="K1074" s="291" t="s">
        <v>2014</v>
      </c>
    </row>
    <row r="1075" spans="1:11" ht="12" customHeight="1">
      <c r="A1075" s="249"/>
      <c r="B1075" s="318" t="s">
        <v>4492</v>
      </c>
      <c r="C1075" s="318" t="s">
        <v>4492</v>
      </c>
      <c r="D1075" s="318"/>
      <c r="E1075" s="318"/>
      <c r="F1075" s="318"/>
      <c r="G1075" s="318"/>
      <c r="H1075" s="318"/>
      <c r="I1075" s="318"/>
      <c r="J1075" s="318"/>
      <c r="K1075" s="319">
        <v>0</v>
      </c>
    </row>
    <row r="1076" spans="1:11">
      <c r="A1076" s="249">
        <v>0.1053</v>
      </c>
      <c r="B1076" s="27">
        <v>7757</v>
      </c>
      <c r="C1076" s="315" t="s">
        <v>4493</v>
      </c>
      <c r="D1076" s="316"/>
      <c r="E1076" s="316"/>
      <c r="F1076" s="316"/>
      <c r="G1076" s="316"/>
      <c r="H1076" s="316"/>
      <c r="I1076" s="316"/>
      <c r="J1076" s="317"/>
      <c r="K1076" s="291" t="s">
        <v>2014</v>
      </c>
    </row>
    <row r="1077" spans="1:11">
      <c r="A1077" s="249">
        <v>0.1158</v>
      </c>
      <c r="B1077" s="27">
        <v>9050</v>
      </c>
      <c r="C1077" s="315" t="s">
        <v>4494</v>
      </c>
      <c r="D1077" s="316"/>
      <c r="E1077" s="316"/>
      <c r="F1077" s="316"/>
      <c r="G1077" s="316"/>
      <c r="H1077" s="316"/>
      <c r="I1077" s="316"/>
      <c r="J1077" s="317"/>
      <c r="K1077" s="291" t="s">
        <v>2014</v>
      </c>
    </row>
    <row r="1078" spans="1:11">
      <c r="A1078" s="249">
        <v>0.1158</v>
      </c>
      <c r="B1078" s="27">
        <v>9654</v>
      </c>
      <c r="C1078" s="315" t="s">
        <v>4495</v>
      </c>
      <c r="D1078" s="316"/>
      <c r="E1078" s="316"/>
      <c r="F1078" s="316"/>
      <c r="G1078" s="316"/>
      <c r="H1078" s="316"/>
      <c r="I1078" s="316"/>
      <c r="J1078" s="317"/>
      <c r="K1078" s="291" t="s">
        <v>2014</v>
      </c>
    </row>
    <row r="1079" spans="1:11">
      <c r="A1079" s="249">
        <v>0.17860000000000001</v>
      </c>
      <c r="B1079" s="27">
        <v>96875</v>
      </c>
      <c r="C1079" s="315" t="s">
        <v>4522</v>
      </c>
      <c r="D1079" s="316"/>
      <c r="E1079" s="316"/>
      <c r="F1079" s="316"/>
      <c r="G1079" s="316"/>
      <c r="H1079" s="316"/>
      <c r="I1079" s="316"/>
      <c r="J1079" s="317"/>
      <c r="K1079" s="291" t="s">
        <v>2014</v>
      </c>
    </row>
    <row r="1080" spans="1:11">
      <c r="A1080" s="249">
        <v>0.1389</v>
      </c>
      <c r="B1080" s="27">
        <v>6981</v>
      </c>
      <c r="C1080" s="315" t="s">
        <v>4523</v>
      </c>
      <c r="D1080" s="316"/>
      <c r="E1080" s="316"/>
      <c r="F1080" s="316"/>
      <c r="G1080" s="316"/>
      <c r="H1080" s="316"/>
      <c r="I1080" s="316"/>
      <c r="J1080" s="317"/>
      <c r="K1080" s="291" t="s">
        <v>2014</v>
      </c>
    </row>
    <row r="1081" spans="1:11">
      <c r="A1081" s="249">
        <v>0.1111</v>
      </c>
      <c r="B1081" s="27">
        <v>7237</v>
      </c>
      <c r="C1081" s="315" t="s">
        <v>4524</v>
      </c>
      <c r="D1081" s="316"/>
      <c r="E1081" s="316"/>
      <c r="F1081" s="316"/>
      <c r="G1081" s="316"/>
      <c r="H1081" s="316"/>
      <c r="I1081" s="316"/>
      <c r="J1081" s="317"/>
      <c r="K1081" s="291" t="s">
        <v>2014</v>
      </c>
    </row>
    <row r="1082" spans="1:11">
      <c r="A1082" s="249">
        <v>9.2899999999999996E-2</v>
      </c>
      <c r="B1082" s="27">
        <v>8359</v>
      </c>
      <c r="C1082" s="315" t="s">
        <v>4525</v>
      </c>
      <c r="D1082" s="316"/>
      <c r="E1082" s="316"/>
      <c r="F1082" s="316"/>
      <c r="G1082" s="316"/>
      <c r="H1082" s="316"/>
      <c r="I1082" s="316"/>
      <c r="J1082" s="317"/>
      <c r="K1082" s="291" t="s">
        <v>2014</v>
      </c>
    </row>
    <row r="1083" spans="1:11">
      <c r="A1083" s="249">
        <v>0.12470000000000001</v>
      </c>
      <c r="B1083" s="27">
        <v>13508</v>
      </c>
      <c r="C1083" s="315" t="s">
        <v>4526</v>
      </c>
      <c r="D1083" s="316"/>
      <c r="E1083" s="316"/>
      <c r="F1083" s="316"/>
      <c r="G1083" s="316"/>
      <c r="H1083" s="316"/>
      <c r="I1083" s="316"/>
      <c r="J1083" s="317"/>
      <c r="K1083" s="291" t="s">
        <v>2014</v>
      </c>
    </row>
    <row r="1084" spans="1:11">
      <c r="A1084" s="249">
        <v>0.1082</v>
      </c>
      <c r="B1084" s="27">
        <v>13524</v>
      </c>
      <c r="C1084" s="315" t="s">
        <v>4850</v>
      </c>
      <c r="D1084" s="316"/>
      <c r="E1084" s="316"/>
      <c r="F1084" s="316"/>
      <c r="G1084" s="316"/>
      <c r="H1084" s="316"/>
      <c r="I1084" s="316"/>
      <c r="J1084" s="317"/>
      <c r="K1084" s="291" t="s">
        <v>2014</v>
      </c>
    </row>
    <row r="1085" spans="1:11">
      <c r="A1085" s="249">
        <v>0.1197</v>
      </c>
      <c r="B1085" s="27">
        <v>13557</v>
      </c>
      <c r="C1085" s="315" t="s">
        <v>4527</v>
      </c>
      <c r="D1085" s="316"/>
      <c r="E1085" s="316"/>
      <c r="F1085" s="316"/>
      <c r="G1085" s="316"/>
      <c r="H1085" s="316"/>
      <c r="I1085" s="316"/>
      <c r="J1085" s="317"/>
      <c r="K1085" s="291" t="s">
        <v>2014</v>
      </c>
    </row>
    <row r="1086" spans="1:11">
      <c r="A1086" s="249">
        <v>0.108</v>
      </c>
      <c r="B1086" s="27">
        <v>13581</v>
      </c>
      <c r="C1086" s="315" t="s">
        <v>4528</v>
      </c>
      <c r="D1086" s="316"/>
      <c r="E1086" s="316"/>
      <c r="F1086" s="316"/>
      <c r="G1086" s="316"/>
      <c r="H1086" s="316"/>
      <c r="I1086" s="316"/>
      <c r="J1086" s="317"/>
      <c r="K1086" s="291" t="s">
        <v>2014</v>
      </c>
    </row>
    <row r="1087" spans="1:11">
      <c r="A1087" s="249">
        <v>0.108</v>
      </c>
      <c r="B1087" s="27">
        <v>13599</v>
      </c>
      <c r="C1087" s="315" t="s">
        <v>4529</v>
      </c>
      <c r="D1087" s="316"/>
      <c r="E1087" s="316"/>
      <c r="F1087" s="316"/>
      <c r="G1087" s="316"/>
      <c r="H1087" s="316"/>
      <c r="I1087" s="316"/>
      <c r="J1087" s="317"/>
      <c r="K1087" s="291" t="s">
        <v>2014</v>
      </c>
    </row>
    <row r="1088" spans="1:11">
      <c r="A1088" s="249">
        <v>0.1196</v>
      </c>
      <c r="B1088" s="27">
        <v>13623</v>
      </c>
      <c r="C1088" s="315" t="s">
        <v>4530</v>
      </c>
      <c r="D1088" s="316"/>
      <c r="E1088" s="316"/>
      <c r="F1088" s="316"/>
      <c r="G1088" s="316"/>
      <c r="H1088" s="316"/>
      <c r="I1088" s="316"/>
      <c r="J1088" s="317"/>
      <c r="K1088" s="291" t="s">
        <v>2014</v>
      </c>
    </row>
    <row r="1089" spans="1:11">
      <c r="A1089" s="249">
        <v>0.125</v>
      </c>
      <c r="B1089" s="27">
        <v>13631</v>
      </c>
      <c r="C1089" s="315" t="s">
        <v>4531</v>
      </c>
      <c r="D1089" s="316"/>
      <c r="E1089" s="316"/>
      <c r="F1089" s="316"/>
      <c r="G1089" s="316"/>
      <c r="H1089" s="316"/>
      <c r="I1089" s="316"/>
      <c r="J1089" s="317"/>
      <c r="K1089" s="291" t="s">
        <v>2014</v>
      </c>
    </row>
    <row r="1090" spans="1:11">
      <c r="A1090" s="249">
        <v>0.1196</v>
      </c>
      <c r="B1090" s="27">
        <v>13649</v>
      </c>
      <c r="C1090" s="315" t="s">
        <v>4532</v>
      </c>
      <c r="D1090" s="316"/>
      <c r="E1090" s="316"/>
      <c r="F1090" s="316"/>
      <c r="G1090" s="316"/>
      <c r="H1090" s="316"/>
      <c r="I1090" s="316"/>
      <c r="J1090" s="317"/>
      <c r="K1090" s="291" t="s">
        <v>2014</v>
      </c>
    </row>
    <row r="1091" spans="1:11">
      <c r="A1091" s="249">
        <v>0.1167</v>
      </c>
      <c r="B1091" s="27">
        <v>16162</v>
      </c>
      <c r="C1091" s="315" t="s">
        <v>4533</v>
      </c>
      <c r="D1091" s="316"/>
      <c r="E1091" s="316"/>
      <c r="F1091" s="316"/>
      <c r="G1091" s="316"/>
      <c r="H1091" s="316"/>
      <c r="I1091" s="316"/>
      <c r="J1091" s="317"/>
      <c r="K1091" s="291" t="s">
        <v>2014</v>
      </c>
    </row>
    <row r="1092" spans="1:11">
      <c r="A1092" s="249">
        <v>0.10680000000000001</v>
      </c>
      <c r="B1092" s="27">
        <v>53942</v>
      </c>
      <c r="C1092" s="315" t="s">
        <v>4534</v>
      </c>
      <c r="D1092" s="316"/>
      <c r="E1092" s="316"/>
      <c r="F1092" s="316"/>
      <c r="G1092" s="316"/>
      <c r="H1092" s="316"/>
      <c r="I1092" s="316"/>
      <c r="J1092" s="317"/>
      <c r="K1092" s="291" t="s">
        <v>2014</v>
      </c>
    </row>
    <row r="1093" spans="1:11">
      <c r="A1093" s="249">
        <v>9.6199999999999994E-2</v>
      </c>
      <c r="B1093" s="27">
        <v>99895</v>
      </c>
      <c r="C1093" s="315" t="s">
        <v>4535</v>
      </c>
      <c r="D1093" s="316"/>
      <c r="E1093" s="316"/>
      <c r="F1093" s="316"/>
      <c r="G1093" s="316"/>
      <c r="H1093" s="316"/>
      <c r="I1093" s="316"/>
      <c r="J1093" s="317"/>
      <c r="K1093" s="291" t="s">
        <v>2014</v>
      </c>
    </row>
    <row r="1094" spans="1:11">
      <c r="A1094" s="249">
        <v>0.1174</v>
      </c>
      <c r="B1094" s="27">
        <v>3988</v>
      </c>
      <c r="C1094" s="315" t="s">
        <v>4536</v>
      </c>
      <c r="D1094" s="316"/>
      <c r="E1094" s="316"/>
      <c r="F1094" s="316"/>
      <c r="G1094" s="316"/>
      <c r="H1094" s="316"/>
      <c r="I1094" s="316"/>
      <c r="J1094" s="317"/>
      <c r="K1094" s="291" t="s">
        <v>2014</v>
      </c>
    </row>
    <row r="1095" spans="1:11">
      <c r="A1095" s="249">
        <v>0.1128</v>
      </c>
      <c r="B1095" s="27">
        <v>76018</v>
      </c>
      <c r="C1095" s="315" t="s">
        <v>4537</v>
      </c>
      <c r="D1095" s="316"/>
      <c r="E1095" s="316"/>
      <c r="F1095" s="316"/>
      <c r="G1095" s="316"/>
      <c r="H1095" s="316"/>
      <c r="I1095" s="316"/>
      <c r="J1095" s="317"/>
      <c r="K1095" s="291" t="s">
        <v>2014</v>
      </c>
    </row>
    <row r="1096" spans="1:11">
      <c r="A1096" s="249">
        <v>0.11459999999999999</v>
      </c>
      <c r="B1096" s="27">
        <v>76026</v>
      </c>
      <c r="C1096" s="315" t="s">
        <v>4538</v>
      </c>
      <c r="D1096" s="316"/>
      <c r="E1096" s="316"/>
      <c r="F1096" s="316"/>
      <c r="G1096" s="316"/>
      <c r="H1096" s="316"/>
      <c r="I1096" s="316"/>
      <c r="J1096" s="317"/>
      <c r="K1096" s="291" t="s">
        <v>2014</v>
      </c>
    </row>
    <row r="1097" spans="1:11">
      <c r="A1097" s="249">
        <v>0.11360000000000001</v>
      </c>
      <c r="B1097" s="27">
        <v>38265</v>
      </c>
      <c r="C1097" s="315" t="s">
        <v>4539</v>
      </c>
      <c r="D1097" s="316"/>
      <c r="E1097" s="316"/>
      <c r="F1097" s="316"/>
      <c r="G1097" s="316"/>
      <c r="H1097" s="316"/>
      <c r="I1097" s="316"/>
      <c r="J1097" s="317"/>
      <c r="K1097" s="291" t="s">
        <v>2014</v>
      </c>
    </row>
    <row r="1098" spans="1:11">
      <c r="A1098" s="249">
        <v>0.10979999999999999</v>
      </c>
      <c r="B1098" s="27">
        <v>12260</v>
      </c>
      <c r="C1098" s="315" t="s">
        <v>4843</v>
      </c>
      <c r="D1098" s="316"/>
      <c r="E1098" s="316"/>
      <c r="F1098" s="316"/>
      <c r="G1098" s="316"/>
      <c r="H1098" s="316"/>
      <c r="I1098" s="316"/>
      <c r="J1098" s="317"/>
      <c r="K1098" s="291" t="s">
        <v>2014</v>
      </c>
    </row>
    <row r="1099" spans="1:11">
      <c r="A1099" s="249">
        <v>0.1176</v>
      </c>
      <c r="B1099" s="27">
        <v>9845</v>
      </c>
      <c r="C1099" s="315" t="s">
        <v>4540</v>
      </c>
      <c r="D1099" s="316"/>
      <c r="E1099" s="316"/>
      <c r="F1099" s="316"/>
      <c r="G1099" s="316"/>
      <c r="H1099" s="316"/>
      <c r="I1099" s="316"/>
      <c r="J1099" s="317"/>
      <c r="K1099" s="291" t="s">
        <v>2014</v>
      </c>
    </row>
    <row r="1100" spans="1:11">
      <c r="A1100" s="249">
        <v>0.10299999999999999</v>
      </c>
      <c r="B1100" s="27">
        <v>9852</v>
      </c>
      <c r="C1100" s="315" t="s">
        <v>4541</v>
      </c>
      <c r="D1100" s="316"/>
      <c r="E1100" s="316"/>
      <c r="F1100" s="316"/>
      <c r="G1100" s="316"/>
      <c r="H1100" s="316"/>
      <c r="I1100" s="316"/>
      <c r="J1100" s="317"/>
      <c r="K1100" s="291" t="s">
        <v>2014</v>
      </c>
    </row>
    <row r="1101" spans="1:11">
      <c r="A1101" s="249">
        <v>0.13039999999999999</v>
      </c>
      <c r="B1101" s="27">
        <v>9886</v>
      </c>
      <c r="C1101" s="315" t="s">
        <v>4542</v>
      </c>
      <c r="D1101" s="316"/>
      <c r="E1101" s="316"/>
      <c r="F1101" s="316"/>
      <c r="G1101" s="316"/>
      <c r="H1101" s="316"/>
      <c r="I1101" s="316"/>
      <c r="J1101" s="317"/>
      <c r="K1101" s="291" t="s">
        <v>2014</v>
      </c>
    </row>
    <row r="1102" spans="1:11">
      <c r="A1102" s="249">
        <v>0.1111</v>
      </c>
      <c r="B1102" s="27">
        <v>48173</v>
      </c>
      <c r="C1102" s="315" t="s">
        <v>4543</v>
      </c>
      <c r="D1102" s="316"/>
      <c r="E1102" s="316"/>
      <c r="F1102" s="316"/>
      <c r="G1102" s="316"/>
      <c r="H1102" s="316"/>
      <c r="I1102" s="316"/>
      <c r="J1102" s="317"/>
      <c r="K1102" s="291" t="s">
        <v>2014</v>
      </c>
    </row>
    <row r="1103" spans="1:11">
      <c r="A1103" s="249">
        <v>0.1159</v>
      </c>
      <c r="B1103" s="27">
        <v>4754</v>
      </c>
      <c r="C1103" s="315" t="s">
        <v>4544</v>
      </c>
      <c r="D1103" s="316"/>
      <c r="E1103" s="316"/>
      <c r="F1103" s="316"/>
      <c r="G1103" s="316"/>
      <c r="H1103" s="316"/>
      <c r="I1103" s="316"/>
      <c r="J1103" s="317"/>
      <c r="K1103" s="291" t="s">
        <v>2014</v>
      </c>
    </row>
    <row r="1104" spans="1:11">
      <c r="A1104" s="249">
        <v>0.112</v>
      </c>
      <c r="B1104" s="27">
        <v>37655</v>
      </c>
      <c r="C1104" s="315" t="s">
        <v>4545</v>
      </c>
      <c r="D1104" s="316"/>
      <c r="E1104" s="316"/>
      <c r="F1104" s="316"/>
      <c r="G1104" s="316"/>
      <c r="H1104" s="316"/>
      <c r="I1104" s="316"/>
      <c r="J1104" s="317"/>
      <c r="K1104" s="291" t="s">
        <v>2014</v>
      </c>
    </row>
    <row r="1105" spans="1:11">
      <c r="A1105" s="249">
        <v>0.1167</v>
      </c>
      <c r="B1105" s="27">
        <v>9902</v>
      </c>
      <c r="C1105" s="315" t="s">
        <v>4546</v>
      </c>
      <c r="D1105" s="316"/>
      <c r="E1105" s="316"/>
      <c r="F1105" s="316"/>
      <c r="G1105" s="316"/>
      <c r="H1105" s="316"/>
      <c r="I1105" s="316"/>
      <c r="J1105" s="317"/>
      <c r="K1105" s="291" t="s">
        <v>2014</v>
      </c>
    </row>
    <row r="1106" spans="1:11">
      <c r="A1106" s="249">
        <v>0.1104</v>
      </c>
      <c r="B1106" s="27">
        <v>53090</v>
      </c>
      <c r="C1106" s="315" t="s">
        <v>4547</v>
      </c>
      <c r="D1106" s="316"/>
      <c r="E1106" s="316"/>
      <c r="F1106" s="316"/>
      <c r="G1106" s="316"/>
      <c r="H1106" s="316"/>
      <c r="I1106" s="316"/>
      <c r="J1106" s="317"/>
      <c r="K1106" s="291" t="s">
        <v>2014</v>
      </c>
    </row>
    <row r="1107" spans="1:11">
      <c r="A1107" s="249">
        <v>0.1164</v>
      </c>
      <c r="B1107" s="27">
        <v>189068</v>
      </c>
      <c r="C1107" s="315" t="s">
        <v>4548</v>
      </c>
      <c r="D1107" s="316"/>
      <c r="E1107" s="316"/>
      <c r="F1107" s="316"/>
      <c r="G1107" s="316"/>
      <c r="H1107" s="316"/>
      <c r="I1107" s="316"/>
      <c r="J1107" s="317"/>
      <c r="K1107" s="291" t="s">
        <v>2014</v>
      </c>
    </row>
    <row r="1108" spans="1:11">
      <c r="A1108" s="249">
        <v>0.1145</v>
      </c>
      <c r="B1108" s="27">
        <v>50641</v>
      </c>
      <c r="C1108" s="315" t="s">
        <v>4549</v>
      </c>
      <c r="D1108" s="316"/>
      <c r="E1108" s="316"/>
      <c r="F1108" s="316"/>
      <c r="G1108" s="316"/>
      <c r="H1108" s="316"/>
      <c r="I1108" s="316"/>
      <c r="J1108" s="317"/>
      <c r="K1108" s="291" t="s">
        <v>2014</v>
      </c>
    </row>
    <row r="1109" spans="1:11">
      <c r="A1109" s="249">
        <v>0.11650000000000001</v>
      </c>
      <c r="B1109" s="27">
        <v>27300</v>
      </c>
      <c r="C1109" s="315" t="s">
        <v>4550</v>
      </c>
      <c r="D1109" s="316"/>
      <c r="E1109" s="316"/>
      <c r="F1109" s="316"/>
      <c r="G1109" s="316"/>
      <c r="H1109" s="316"/>
      <c r="I1109" s="316"/>
      <c r="J1109" s="317"/>
      <c r="K1109" s="291" t="s">
        <v>2014</v>
      </c>
    </row>
    <row r="1110" spans="1:11">
      <c r="A1110" s="249">
        <v>0.11360000000000001</v>
      </c>
      <c r="B1110" s="27">
        <v>27318</v>
      </c>
      <c r="C1110" s="315" t="s">
        <v>4551</v>
      </c>
      <c r="D1110" s="316"/>
      <c r="E1110" s="316"/>
      <c r="F1110" s="316"/>
      <c r="G1110" s="316"/>
      <c r="H1110" s="316"/>
      <c r="I1110" s="316"/>
      <c r="J1110" s="317"/>
      <c r="K1110" s="291" t="s">
        <v>2014</v>
      </c>
    </row>
    <row r="1111" spans="1:11">
      <c r="A1111" s="249">
        <v>0.1129</v>
      </c>
      <c r="B1111" s="27">
        <v>49155</v>
      </c>
      <c r="C1111" s="315" t="s">
        <v>4552</v>
      </c>
      <c r="D1111" s="316"/>
      <c r="E1111" s="316"/>
      <c r="F1111" s="316"/>
      <c r="G1111" s="316"/>
      <c r="H1111" s="316"/>
      <c r="I1111" s="316"/>
      <c r="J1111" s="317"/>
      <c r="K1111" s="291" t="s">
        <v>2014</v>
      </c>
    </row>
    <row r="1112" spans="1:11">
      <c r="A1112" s="249">
        <v>0.1091</v>
      </c>
      <c r="B1112" s="27">
        <v>49999</v>
      </c>
      <c r="C1112" s="315" t="s">
        <v>4553</v>
      </c>
      <c r="D1112" s="316"/>
      <c r="E1112" s="316"/>
      <c r="F1112" s="316"/>
      <c r="G1112" s="316"/>
      <c r="H1112" s="316"/>
      <c r="I1112" s="316"/>
      <c r="J1112" s="317"/>
      <c r="K1112" s="291" t="s">
        <v>2014</v>
      </c>
    </row>
    <row r="1113" spans="1:11">
      <c r="A1113" s="249">
        <v>0.11070000000000001</v>
      </c>
      <c r="B1113" s="27">
        <v>50161</v>
      </c>
      <c r="C1113" s="315" t="s">
        <v>4554</v>
      </c>
      <c r="D1113" s="316"/>
      <c r="E1113" s="316"/>
      <c r="F1113" s="316"/>
      <c r="G1113" s="316"/>
      <c r="H1113" s="316"/>
      <c r="I1113" s="316"/>
      <c r="J1113" s="317"/>
      <c r="K1113" s="291" t="s">
        <v>2014</v>
      </c>
    </row>
    <row r="1114" spans="1:11">
      <c r="A1114" s="249">
        <v>3.85E-2</v>
      </c>
      <c r="B1114" s="27">
        <v>64998</v>
      </c>
      <c r="C1114" s="315" t="s">
        <v>4555</v>
      </c>
      <c r="D1114" s="316"/>
      <c r="E1114" s="316"/>
      <c r="F1114" s="316"/>
      <c r="G1114" s="316"/>
      <c r="H1114" s="316"/>
      <c r="I1114" s="316"/>
      <c r="J1114" s="317"/>
      <c r="K1114" s="291" t="s">
        <v>2014</v>
      </c>
    </row>
    <row r="1115" spans="1:11">
      <c r="A1115" s="249">
        <v>0.1134</v>
      </c>
      <c r="B1115" s="27">
        <v>77834</v>
      </c>
      <c r="C1115" s="315" t="s">
        <v>4556</v>
      </c>
      <c r="D1115" s="316"/>
      <c r="E1115" s="316"/>
      <c r="F1115" s="316"/>
      <c r="G1115" s="316"/>
      <c r="H1115" s="316"/>
      <c r="I1115" s="316"/>
      <c r="J1115" s="317"/>
      <c r="K1115" s="291" t="s">
        <v>2014</v>
      </c>
    </row>
    <row r="1116" spans="1:11">
      <c r="A1116" s="249">
        <v>0.11310000000000001</v>
      </c>
      <c r="B1116" s="27">
        <v>77842</v>
      </c>
      <c r="C1116" s="315" t="s">
        <v>4557</v>
      </c>
      <c r="D1116" s="316"/>
      <c r="E1116" s="316"/>
      <c r="F1116" s="316"/>
      <c r="G1116" s="316"/>
      <c r="H1116" s="316"/>
      <c r="I1116" s="316"/>
      <c r="J1116" s="317"/>
      <c r="K1116" s="291" t="s">
        <v>2014</v>
      </c>
    </row>
    <row r="1117" spans="1:11">
      <c r="A1117" s="249">
        <v>0.112</v>
      </c>
      <c r="B1117" s="27">
        <v>77859</v>
      </c>
      <c r="C1117" s="315" t="s">
        <v>4558</v>
      </c>
      <c r="D1117" s="316"/>
      <c r="E1117" s="316"/>
      <c r="F1117" s="316"/>
      <c r="G1117" s="316"/>
      <c r="H1117" s="316"/>
      <c r="I1117" s="316"/>
      <c r="J1117" s="317"/>
      <c r="K1117" s="291" t="s">
        <v>2014</v>
      </c>
    </row>
    <row r="1118" spans="1:11" ht="21" customHeight="1">
      <c r="A1118" s="249">
        <v>0.1077</v>
      </c>
      <c r="B1118" s="27">
        <v>92031</v>
      </c>
      <c r="C1118" s="315" t="s">
        <v>4559</v>
      </c>
      <c r="D1118" s="316"/>
      <c r="E1118" s="316"/>
      <c r="F1118" s="316"/>
      <c r="G1118" s="316"/>
      <c r="H1118" s="316"/>
      <c r="I1118" s="316"/>
      <c r="J1118" s="317"/>
      <c r="K1118" s="291" t="s">
        <v>2014</v>
      </c>
    </row>
    <row r="1119" spans="1:11">
      <c r="A1119" s="249">
        <v>0.1154</v>
      </c>
      <c r="B1119" s="27">
        <v>147520</v>
      </c>
      <c r="C1119" s="315" t="s">
        <v>4560</v>
      </c>
      <c r="D1119" s="316"/>
      <c r="E1119" s="316"/>
      <c r="F1119" s="316"/>
      <c r="G1119" s="316"/>
      <c r="H1119" s="316"/>
      <c r="I1119" s="316"/>
      <c r="J1119" s="317"/>
      <c r="K1119" s="291" t="s">
        <v>2014</v>
      </c>
    </row>
    <row r="1120" spans="1:11">
      <c r="A1120" s="249">
        <v>0.1158</v>
      </c>
      <c r="B1120" s="27">
        <v>147512</v>
      </c>
      <c r="C1120" s="315" t="s">
        <v>4561</v>
      </c>
      <c r="D1120" s="316"/>
      <c r="E1120" s="316"/>
      <c r="F1120" s="316"/>
      <c r="G1120" s="316"/>
      <c r="H1120" s="316"/>
      <c r="I1120" s="316"/>
      <c r="J1120" s="317"/>
      <c r="K1120" s="291" t="s">
        <v>2014</v>
      </c>
    </row>
    <row r="1121" spans="1:11">
      <c r="A1121" s="249">
        <v>0.11459999999999999</v>
      </c>
      <c r="B1121" s="27">
        <v>147504</v>
      </c>
      <c r="C1121" s="315" t="s">
        <v>4562</v>
      </c>
      <c r="D1121" s="316"/>
      <c r="E1121" s="316"/>
      <c r="F1121" s="316"/>
      <c r="G1121" s="316"/>
      <c r="H1121" s="316"/>
      <c r="I1121" s="316"/>
      <c r="J1121" s="317"/>
      <c r="K1121" s="291" t="s">
        <v>2014</v>
      </c>
    </row>
    <row r="1122" spans="1:11">
      <c r="A1122" s="249">
        <v>0.1135</v>
      </c>
      <c r="B1122" s="27">
        <v>6007</v>
      </c>
      <c r="C1122" s="315" t="s">
        <v>4563</v>
      </c>
      <c r="D1122" s="316"/>
      <c r="E1122" s="316"/>
      <c r="F1122" s="316"/>
      <c r="G1122" s="316"/>
      <c r="H1122" s="316"/>
      <c r="I1122" s="316"/>
      <c r="J1122" s="317"/>
      <c r="K1122" s="291" t="s">
        <v>2014</v>
      </c>
    </row>
    <row r="1123" spans="1:11">
      <c r="A1123" s="249">
        <v>0.1176</v>
      </c>
      <c r="B1123" s="27">
        <v>9209</v>
      </c>
      <c r="C1123" s="315" t="s">
        <v>4564</v>
      </c>
      <c r="D1123" s="316"/>
      <c r="E1123" s="316"/>
      <c r="F1123" s="316"/>
      <c r="G1123" s="316"/>
      <c r="H1123" s="316"/>
      <c r="I1123" s="316"/>
      <c r="J1123" s="317"/>
      <c r="K1123" s="291" t="s">
        <v>2014</v>
      </c>
    </row>
    <row r="1124" spans="1:11">
      <c r="A1124" s="249">
        <v>0.11269999999999999</v>
      </c>
      <c r="B1124" s="27">
        <v>9894</v>
      </c>
      <c r="C1124" s="315" t="s">
        <v>4565</v>
      </c>
      <c r="D1124" s="316"/>
      <c r="E1124" s="316"/>
      <c r="F1124" s="316"/>
      <c r="G1124" s="316"/>
      <c r="H1124" s="316"/>
      <c r="I1124" s="316"/>
      <c r="J1124" s="317"/>
      <c r="K1124" s="291" t="s">
        <v>2014</v>
      </c>
    </row>
    <row r="1125" spans="1:11">
      <c r="A1125" s="249">
        <v>0.1148</v>
      </c>
      <c r="B1125" s="27">
        <v>62174</v>
      </c>
      <c r="C1125" s="315" t="s">
        <v>4566</v>
      </c>
      <c r="D1125" s="316"/>
      <c r="E1125" s="316"/>
      <c r="F1125" s="316"/>
      <c r="G1125" s="316"/>
      <c r="H1125" s="316"/>
      <c r="I1125" s="316"/>
      <c r="J1125" s="317"/>
      <c r="K1125" s="291" t="s">
        <v>2014</v>
      </c>
    </row>
    <row r="1126" spans="1:11">
      <c r="A1126" s="249">
        <v>8.8599999999999998E-2</v>
      </c>
      <c r="B1126" s="27">
        <v>64030</v>
      </c>
      <c r="C1126" s="315" t="s">
        <v>4567</v>
      </c>
      <c r="D1126" s="316"/>
      <c r="E1126" s="316"/>
      <c r="F1126" s="316"/>
      <c r="G1126" s="316"/>
      <c r="H1126" s="316"/>
      <c r="I1126" s="316"/>
      <c r="J1126" s="317"/>
      <c r="K1126" s="291" t="s">
        <v>2014</v>
      </c>
    </row>
    <row r="1127" spans="1:11">
      <c r="A1127" s="249">
        <v>9.2299999999999993E-2</v>
      </c>
      <c r="B1127" s="27">
        <v>29280</v>
      </c>
      <c r="C1127" s="315" t="s">
        <v>4568</v>
      </c>
      <c r="D1127" s="316"/>
      <c r="E1127" s="316"/>
      <c r="F1127" s="316"/>
      <c r="G1127" s="316"/>
      <c r="H1127" s="316"/>
      <c r="I1127" s="316"/>
      <c r="J1127" s="317"/>
      <c r="K1127" s="291" t="s">
        <v>2014</v>
      </c>
    </row>
    <row r="1128" spans="1:11">
      <c r="A1128" s="249">
        <v>0.11509999999999999</v>
      </c>
      <c r="B1128" s="27">
        <v>158840</v>
      </c>
      <c r="C1128" s="315" t="s">
        <v>4569</v>
      </c>
      <c r="D1128" s="316"/>
      <c r="E1128" s="316"/>
      <c r="F1128" s="316"/>
      <c r="G1128" s="316"/>
      <c r="H1128" s="316"/>
      <c r="I1128" s="316"/>
      <c r="J1128" s="317"/>
      <c r="K1128" s="291" t="s">
        <v>2014</v>
      </c>
    </row>
    <row r="1129" spans="1:11">
      <c r="A1129" s="249">
        <v>8.5699999999999998E-2</v>
      </c>
      <c r="B1129" s="27">
        <v>127852</v>
      </c>
      <c r="C1129" s="315" t="s">
        <v>4570</v>
      </c>
      <c r="D1129" s="316"/>
      <c r="E1129" s="316"/>
      <c r="F1129" s="316"/>
      <c r="G1129" s="316"/>
      <c r="H1129" s="316"/>
      <c r="I1129" s="316"/>
      <c r="J1129" s="317"/>
      <c r="K1129" s="291" t="s">
        <v>2014</v>
      </c>
    </row>
    <row r="1130" spans="1:11">
      <c r="A1130" s="249">
        <v>0.10249999999999999</v>
      </c>
      <c r="B1130" s="27">
        <v>127860</v>
      </c>
      <c r="C1130" s="315" t="s">
        <v>4571</v>
      </c>
      <c r="D1130" s="316"/>
      <c r="E1130" s="316"/>
      <c r="F1130" s="316"/>
      <c r="G1130" s="316"/>
      <c r="H1130" s="316"/>
      <c r="I1130" s="316"/>
      <c r="J1130" s="317"/>
      <c r="K1130" s="291" t="s">
        <v>2014</v>
      </c>
    </row>
    <row r="1131" spans="1:11">
      <c r="A1131" s="249">
        <v>0.1157</v>
      </c>
      <c r="B1131" s="27">
        <v>59675</v>
      </c>
      <c r="C1131" s="315" t="s">
        <v>4572</v>
      </c>
      <c r="D1131" s="316"/>
      <c r="E1131" s="316"/>
      <c r="F1131" s="316"/>
      <c r="G1131" s="316"/>
      <c r="H1131" s="316"/>
      <c r="I1131" s="316"/>
      <c r="J1131" s="317"/>
      <c r="K1131" s="291" t="s">
        <v>2014</v>
      </c>
    </row>
    <row r="1132" spans="1:11">
      <c r="A1132" s="249">
        <v>0.1111</v>
      </c>
      <c r="B1132" s="27">
        <v>40188</v>
      </c>
      <c r="C1132" s="315" t="s">
        <v>4573</v>
      </c>
      <c r="D1132" s="316"/>
      <c r="E1132" s="316"/>
      <c r="F1132" s="316"/>
      <c r="G1132" s="316"/>
      <c r="H1132" s="316"/>
      <c r="I1132" s="316"/>
      <c r="J1132" s="317"/>
      <c r="K1132" s="291" t="s">
        <v>2014</v>
      </c>
    </row>
    <row r="1133" spans="1:11">
      <c r="A1133" s="249">
        <v>0.1143</v>
      </c>
      <c r="B1133" s="27">
        <v>69328</v>
      </c>
      <c r="C1133" s="315" t="s">
        <v>4574</v>
      </c>
      <c r="D1133" s="316"/>
      <c r="E1133" s="316"/>
      <c r="F1133" s="316"/>
      <c r="G1133" s="316"/>
      <c r="H1133" s="316"/>
      <c r="I1133" s="316"/>
      <c r="J1133" s="317"/>
      <c r="K1133" s="291" t="s">
        <v>2014</v>
      </c>
    </row>
    <row r="1134" spans="1:11">
      <c r="A1134" s="249">
        <v>9.8799999999999999E-2</v>
      </c>
      <c r="B1134" s="27">
        <v>134882</v>
      </c>
      <c r="C1134" s="315" t="s">
        <v>4575</v>
      </c>
      <c r="D1134" s="316"/>
      <c r="E1134" s="316"/>
      <c r="F1134" s="316"/>
      <c r="G1134" s="316"/>
      <c r="H1134" s="316"/>
      <c r="I1134" s="316"/>
      <c r="J1134" s="317"/>
      <c r="K1134" s="291" t="s">
        <v>2014</v>
      </c>
    </row>
    <row r="1135" spans="1:11">
      <c r="A1135" s="249">
        <v>0.1111</v>
      </c>
      <c r="B1135" s="27">
        <v>134916</v>
      </c>
      <c r="C1135" s="315" t="s">
        <v>4576</v>
      </c>
      <c r="D1135" s="316"/>
      <c r="E1135" s="316"/>
      <c r="F1135" s="316"/>
      <c r="G1135" s="316"/>
      <c r="H1135" s="316"/>
      <c r="I1135" s="316"/>
      <c r="J1135" s="317"/>
      <c r="K1135" s="291" t="s">
        <v>2014</v>
      </c>
    </row>
    <row r="1136" spans="1:11">
      <c r="A1136" s="249">
        <v>0.1077</v>
      </c>
      <c r="B1136" s="27">
        <v>134932</v>
      </c>
      <c r="C1136" s="315" t="s">
        <v>4577</v>
      </c>
      <c r="D1136" s="316"/>
      <c r="E1136" s="316"/>
      <c r="F1136" s="316"/>
      <c r="G1136" s="316"/>
      <c r="H1136" s="316"/>
      <c r="I1136" s="316"/>
      <c r="J1136" s="317"/>
      <c r="K1136" s="291" t="s">
        <v>2014</v>
      </c>
    </row>
    <row r="1137" spans="1:11">
      <c r="A1137" s="249">
        <v>0.1111</v>
      </c>
      <c r="B1137" s="27">
        <v>192195</v>
      </c>
      <c r="C1137" s="315" t="s">
        <v>713</v>
      </c>
      <c r="D1137" s="316"/>
      <c r="E1137" s="316"/>
      <c r="F1137" s="316"/>
      <c r="G1137" s="316"/>
      <c r="H1137" s="316"/>
      <c r="I1137" s="316"/>
      <c r="J1137" s="317"/>
      <c r="K1137" s="291" t="s">
        <v>2014</v>
      </c>
    </row>
    <row r="1138" spans="1:11">
      <c r="A1138" s="249">
        <v>9.1700000000000004E-2</v>
      </c>
      <c r="B1138" s="27">
        <v>71860</v>
      </c>
      <c r="C1138" s="315" t="s">
        <v>4578</v>
      </c>
      <c r="D1138" s="316"/>
      <c r="E1138" s="316"/>
      <c r="F1138" s="316"/>
      <c r="G1138" s="316"/>
      <c r="H1138" s="316"/>
      <c r="I1138" s="316"/>
      <c r="J1138" s="317"/>
      <c r="K1138" s="291" t="s">
        <v>2014</v>
      </c>
    </row>
    <row r="1139" spans="1:11">
      <c r="A1139" s="249">
        <v>0.1148</v>
      </c>
      <c r="B1139" s="27">
        <v>165506</v>
      </c>
      <c r="C1139" s="315" t="s">
        <v>4579</v>
      </c>
      <c r="D1139" s="316"/>
      <c r="E1139" s="316"/>
      <c r="F1139" s="316"/>
      <c r="G1139" s="316"/>
      <c r="H1139" s="316"/>
      <c r="I1139" s="316"/>
      <c r="J1139" s="317"/>
      <c r="K1139" s="291" t="s">
        <v>2014</v>
      </c>
    </row>
    <row r="1140" spans="1:11" ht="21" customHeight="1">
      <c r="A1140" s="249">
        <v>1.9199999999999998E-2</v>
      </c>
      <c r="B1140" s="27">
        <v>165514</v>
      </c>
      <c r="C1140" s="315" t="s">
        <v>4580</v>
      </c>
      <c r="D1140" s="316"/>
      <c r="E1140" s="316"/>
      <c r="F1140" s="316"/>
      <c r="G1140" s="316"/>
      <c r="H1140" s="316"/>
      <c r="I1140" s="316"/>
      <c r="J1140" s="317"/>
      <c r="K1140" s="291" t="s">
        <v>2014</v>
      </c>
    </row>
    <row r="1141" spans="1:11" ht="21" customHeight="1">
      <c r="A1141" s="249">
        <v>4.1700000000000001E-2</v>
      </c>
      <c r="B1141" s="27">
        <v>165522</v>
      </c>
      <c r="C1141" s="315" t="s">
        <v>4581</v>
      </c>
      <c r="D1141" s="316"/>
      <c r="E1141" s="316"/>
      <c r="F1141" s="316"/>
      <c r="G1141" s="316"/>
      <c r="H1141" s="316"/>
      <c r="I1141" s="316"/>
      <c r="J1141" s="317"/>
      <c r="K1141" s="291" t="s">
        <v>2014</v>
      </c>
    </row>
    <row r="1142" spans="1:11">
      <c r="A1142" s="249">
        <v>3.39E-2</v>
      </c>
      <c r="B1142" s="27">
        <v>174128</v>
      </c>
      <c r="C1142" s="315" t="s">
        <v>4582</v>
      </c>
      <c r="D1142" s="316"/>
      <c r="E1142" s="316"/>
      <c r="F1142" s="316"/>
      <c r="G1142" s="316"/>
      <c r="H1142" s="316"/>
      <c r="I1142" s="316"/>
      <c r="J1142" s="317"/>
      <c r="K1142" s="291" t="s">
        <v>2014</v>
      </c>
    </row>
    <row r="1143" spans="1:11">
      <c r="A1143" s="249">
        <v>9.5899999999999999E-2</v>
      </c>
      <c r="B1143" s="27">
        <v>1080142</v>
      </c>
      <c r="C1143" s="315" t="s">
        <v>4583</v>
      </c>
      <c r="D1143" s="316"/>
      <c r="E1143" s="316"/>
      <c r="F1143" s="316"/>
      <c r="G1143" s="316"/>
      <c r="H1143" s="316"/>
      <c r="I1143" s="316"/>
      <c r="J1143" s="317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2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  <c r="I2" s="14"/>
      <c r="J2" s="14"/>
    </row>
    <row r="3" spans="1:11" ht="15.5">
      <c r="C3" s="356" t="s">
        <v>1899</v>
      </c>
      <c r="D3" s="356"/>
      <c r="E3" s="356"/>
      <c r="F3" s="356"/>
      <c r="G3" s="356"/>
      <c r="H3" s="356"/>
      <c r="I3" s="14"/>
      <c r="J3" s="14"/>
    </row>
    <row r="4" spans="1:11" ht="12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4814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51" t="s">
        <v>765</v>
      </c>
      <c r="D7" s="351"/>
      <c r="E7" s="351"/>
      <c r="F7" s="351"/>
      <c r="G7" s="351"/>
      <c r="H7" s="353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3652</v>
      </c>
      <c r="D11" s="149" t="s">
        <v>3653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3134</v>
      </c>
      <c r="D12" s="149" t="s">
        <v>3135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3136</v>
      </c>
      <c r="D13" s="149" t="s">
        <v>3137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3138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3139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3558</v>
      </c>
      <c r="D16" s="149" t="s">
        <v>3559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3140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3141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51" t="s">
        <v>3577</v>
      </c>
      <c r="D19" s="351"/>
      <c r="E19" s="351"/>
      <c r="F19" s="351"/>
      <c r="G19" s="351"/>
      <c r="H19" s="353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3578</v>
      </c>
      <c r="D20" s="155" t="s">
        <v>3579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3580</v>
      </c>
      <c r="D21" s="149" t="s">
        <v>3581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3582</v>
      </c>
      <c r="D22" s="149" t="s">
        <v>3583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3584</v>
      </c>
      <c r="D23" s="149" t="s">
        <v>3585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3586</v>
      </c>
      <c r="D24" s="149" t="s">
        <v>3587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3588</v>
      </c>
      <c r="D25" s="149" t="s">
        <v>3589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3590</v>
      </c>
      <c r="D26" s="149" t="s">
        <v>3591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3592</v>
      </c>
      <c r="D27" s="149" t="s">
        <v>3593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3594</v>
      </c>
      <c r="D28" s="149" t="s">
        <v>3595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51" t="s">
        <v>771</v>
      </c>
      <c r="D29" s="351"/>
      <c r="E29" s="351"/>
      <c r="F29" s="351"/>
      <c r="G29" s="351"/>
      <c r="H29" s="353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51" t="s">
        <v>721</v>
      </c>
      <c r="D37" s="351"/>
      <c r="E37" s="351"/>
      <c r="F37" s="351"/>
      <c r="G37" s="351"/>
      <c r="H37" s="353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51" t="s">
        <v>722</v>
      </c>
      <c r="D41" s="351"/>
      <c r="E41" s="351"/>
      <c r="F41" s="351"/>
      <c r="G41" s="351"/>
      <c r="H41" s="353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51" t="s">
        <v>797</v>
      </c>
      <c r="D45" s="351"/>
      <c r="E45" s="351"/>
      <c r="F45" s="351"/>
      <c r="G45" s="351"/>
      <c r="H45" s="353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54" t="s">
        <v>2999</v>
      </c>
      <c r="D57" s="354"/>
      <c r="E57" s="354"/>
      <c r="F57" s="354"/>
      <c r="G57" s="354"/>
      <c r="H57" s="355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3001</v>
      </c>
      <c r="D58" s="152" t="s">
        <v>3002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3003</v>
      </c>
      <c r="D59" s="152" t="s">
        <v>3004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3005</v>
      </c>
      <c r="D60" s="152" t="s">
        <v>3006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3007</v>
      </c>
      <c r="D61" s="152" t="s">
        <v>3008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3009</v>
      </c>
      <c r="D62" s="152" t="s">
        <v>3010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51" t="s">
        <v>724</v>
      </c>
      <c r="D63" s="351"/>
      <c r="E63" s="351"/>
      <c r="F63" s="351"/>
      <c r="G63" s="351"/>
      <c r="H63" s="352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3098</v>
      </c>
      <c r="D66" s="149" t="s">
        <v>3099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3100</v>
      </c>
      <c r="D67" s="149" t="s">
        <v>3101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51" t="s">
        <v>725</v>
      </c>
      <c r="D68" s="351"/>
      <c r="E68" s="351"/>
      <c r="F68" s="351"/>
      <c r="G68" s="351"/>
      <c r="H68" s="352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51" t="s">
        <v>3095</v>
      </c>
      <c r="D71" s="351"/>
      <c r="E71" s="351"/>
      <c r="F71" s="351"/>
      <c r="G71" s="351"/>
      <c r="H71" s="352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3102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3103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3104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3105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3106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3107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51" t="s">
        <v>826</v>
      </c>
      <c r="D78" s="351"/>
      <c r="E78" s="351"/>
      <c r="F78" s="351"/>
      <c r="G78" s="351"/>
      <c r="H78" s="352"/>
      <c r="I78" s="69"/>
      <c r="J78" s="68"/>
      <c r="K78" s="69"/>
    </row>
    <row r="79" spans="1:11" ht="11.25" customHeight="1" thickBot="1">
      <c r="A79" s="238"/>
      <c r="C79" s="351" t="s">
        <v>827</v>
      </c>
      <c r="D79" s="351"/>
      <c r="E79" s="351"/>
      <c r="F79" s="351"/>
      <c r="G79" s="351"/>
      <c r="H79" s="352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3654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3142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3143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51" t="s">
        <v>845</v>
      </c>
      <c r="D106" s="351"/>
      <c r="E106" s="351"/>
      <c r="F106" s="351"/>
      <c r="G106" s="351"/>
      <c r="H106" s="352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51" t="s">
        <v>860</v>
      </c>
      <c r="D114" s="351"/>
      <c r="E114" s="351"/>
      <c r="F114" s="351"/>
      <c r="G114" s="351"/>
      <c r="H114" s="352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51" t="s">
        <v>867</v>
      </c>
      <c r="D118" s="351"/>
      <c r="E118" s="351"/>
      <c r="F118" s="351"/>
      <c r="G118" s="351"/>
      <c r="H118" s="352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51" t="s">
        <v>3096</v>
      </c>
      <c r="D124" s="351"/>
      <c r="E124" s="351"/>
      <c r="F124" s="351"/>
      <c r="G124" s="351"/>
      <c r="H124" s="352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3108</v>
      </c>
      <c r="D125" s="149" t="s">
        <v>3109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3110</v>
      </c>
      <c r="D126" s="149" t="s">
        <v>3111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3112</v>
      </c>
      <c r="D127" s="149" t="s">
        <v>3113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3114</v>
      </c>
      <c r="D128" s="149" t="s">
        <v>3115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3116</v>
      </c>
      <c r="D129" s="149" t="s">
        <v>3117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3118</v>
      </c>
      <c r="D130" s="149" t="s">
        <v>3119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3120</v>
      </c>
      <c r="D131" s="149" t="s">
        <v>3121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3122</v>
      </c>
      <c r="D132" s="149" t="s">
        <v>3123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51" t="s">
        <v>3194</v>
      </c>
      <c r="D133" s="351"/>
      <c r="E133" s="351"/>
      <c r="F133" s="351"/>
      <c r="G133" s="351"/>
      <c r="H133" s="352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3195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3196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3197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3198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3199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51" t="s">
        <v>878</v>
      </c>
      <c r="D139" s="351"/>
      <c r="E139" s="351"/>
      <c r="F139" s="351"/>
      <c r="G139" s="351"/>
      <c r="H139" s="352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51" t="s">
        <v>883</v>
      </c>
      <c r="D142" s="351"/>
      <c r="E142" s="351"/>
      <c r="F142" s="351"/>
      <c r="G142" s="351"/>
      <c r="H142" s="352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51" t="s">
        <v>894</v>
      </c>
      <c r="D148" s="351"/>
      <c r="E148" s="351"/>
      <c r="F148" s="351"/>
      <c r="G148" s="351"/>
      <c r="H148" s="352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51" t="s">
        <v>908</v>
      </c>
      <c r="D162" s="351"/>
      <c r="E162" s="351"/>
      <c r="F162" s="351"/>
      <c r="G162" s="351"/>
      <c r="H162" s="352"/>
      <c r="I162" s="69"/>
      <c r="J162" s="68"/>
      <c r="K162" s="69"/>
    </row>
    <row r="163" spans="1:11" ht="11.25" customHeight="1" thickBot="1">
      <c r="A163" s="238"/>
      <c r="C163" s="351" t="s">
        <v>909</v>
      </c>
      <c r="D163" s="351"/>
      <c r="E163" s="351"/>
      <c r="F163" s="351"/>
      <c r="G163" s="351"/>
      <c r="H163" s="352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51" t="s">
        <v>2331</v>
      </c>
      <c r="D175" s="351"/>
      <c r="E175" s="351"/>
      <c r="F175" s="351"/>
      <c r="G175" s="351"/>
      <c r="H175" s="352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51" t="s">
        <v>932</v>
      </c>
      <c r="D193" s="351"/>
      <c r="E193" s="351"/>
      <c r="F193" s="351"/>
      <c r="G193" s="351"/>
      <c r="H193" s="352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51" t="s">
        <v>3097</v>
      </c>
      <c r="D199" s="351"/>
      <c r="E199" s="351"/>
      <c r="F199" s="351"/>
      <c r="G199" s="351"/>
      <c r="H199" s="352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3124</v>
      </c>
      <c r="D200" s="149" t="s">
        <v>3125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3126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3127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3128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3129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3130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51" t="s">
        <v>943</v>
      </c>
      <c r="D206" s="351"/>
      <c r="E206" s="351"/>
      <c r="F206" s="351"/>
      <c r="G206" s="351"/>
      <c r="H206" s="352"/>
      <c r="I206" s="69"/>
      <c r="J206" s="68"/>
      <c r="K206" s="69"/>
    </row>
    <row r="207" spans="1:11" ht="11.25" customHeight="1" thickBot="1">
      <c r="A207" s="238"/>
      <c r="C207" s="351" t="s">
        <v>944</v>
      </c>
      <c r="D207" s="351"/>
      <c r="E207" s="351"/>
      <c r="F207" s="351"/>
      <c r="G207" s="351"/>
      <c r="H207" s="352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51" t="s">
        <v>727</v>
      </c>
      <c r="D209" s="351"/>
      <c r="E209" s="351"/>
      <c r="F209" s="351"/>
      <c r="G209" s="351"/>
      <c r="H209" s="352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51" t="s">
        <v>728</v>
      </c>
      <c r="D212" s="351"/>
      <c r="E212" s="351"/>
      <c r="F212" s="351"/>
      <c r="G212" s="351"/>
      <c r="H212" s="352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51" t="s">
        <v>984</v>
      </c>
      <c r="D227" s="351"/>
      <c r="E227" s="351"/>
      <c r="F227" s="351"/>
      <c r="G227" s="351"/>
      <c r="H227" s="352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51" t="s">
        <v>729</v>
      </c>
      <c r="D234" s="351"/>
      <c r="E234" s="351"/>
      <c r="F234" s="351"/>
      <c r="G234" s="351"/>
      <c r="H234" s="352"/>
      <c r="I234" s="69"/>
      <c r="J234" s="68"/>
      <c r="K234" s="69"/>
    </row>
    <row r="235" spans="1:11" ht="11.25" customHeight="1" thickBot="1">
      <c r="A235" s="238"/>
      <c r="C235" s="351" t="s">
        <v>730</v>
      </c>
      <c r="D235" s="351"/>
      <c r="E235" s="351"/>
      <c r="F235" s="351"/>
      <c r="G235" s="351"/>
      <c r="H235" s="352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51" t="s">
        <v>731</v>
      </c>
      <c r="D240" s="351"/>
      <c r="E240" s="351"/>
      <c r="F240" s="351"/>
      <c r="G240" s="351"/>
      <c r="H240" s="352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51" t="s">
        <v>732</v>
      </c>
      <c r="D250" s="351"/>
      <c r="E250" s="351"/>
      <c r="F250" s="351"/>
      <c r="G250" s="351"/>
      <c r="H250" s="352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3560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51" t="s">
        <v>734</v>
      </c>
      <c r="D259" s="351"/>
      <c r="E259" s="351"/>
      <c r="F259" s="351"/>
      <c r="G259" s="351"/>
      <c r="H259" s="352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51" t="s">
        <v>735</v>
      </c>
      <c r="D268" s="351"/>
      <c r="E268" s="351"/>
      <c r="F268" s="351"/>
      <c r="G268" s="351"/>
      <c r="H268" s="352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51" t="s">
        <v>736</v>
      </c>
      <c r="D273" s="351"/>
      <c r="E273" s="351"/>
      <c r="F273" s="351"/>
      <c r="G273" s="351"/>
      <c r="H273" s="352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51" t="s">
        <v>737</v>
      </c>
      <c r="D279" s="351"/>
      <c r="E279" s="351"/>
      <c r="F279" s="351"/>
      <c r="G279" s="351"/>
      <c r="H279" s="352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51" t="s">
        <v>738</v>
      </c>
      <c r="D282" s="351"/>
      <c r="E282" s="351"/>
      <c r="F282" s="351"/>
      <c r="G282" s="351"/>
      <c r="H282" s="352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3011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3339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51" t="s">
        <v>739</v>
      </c>
      <c r="D287" s="351"/>
      <c r="E287" s="351"/>
      <c r="F287" s="351"/>
      <c r="G287" s="351"/>
      <c r="H287" s="352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51" t="s">
        <v>1078</v>
      </c>
      <c r="D290" s="351"/>
      <c r="E290" s="351"/>
      <c r="F290" s="351"/>
      <c r="G290" s="351"/>
      <c r="H290" s="352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51" t="s">
        <v>740</v>
      </c>
      <c r="D294" s="351"/>
      <c r="E294" s="351"/>
      <c r="F294" s="351"/>
      <c r="G294" s="351"/>
      <c r="H294" s="352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51" t="s">
        <v>741</v>
      </c>
      <c r="D300" s="351"/>
      <c r="E300" s="351"/>
      <c r="F300" s="351"/>
      <c r="G300" s="351"/>
      <c r="H300" s="352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51" t="s">
        <v>743</v>
      </c>
      <c r="D318" s="351"/>
      <c r="E318" s="351"/>
      <c r="F318" s="351"/>
      <c r="G318" s="351"/>
      <c r="H318" s="352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4797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4798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51" t="s">
        <v>744</v>
      </c>
      <c r="D326" s="351"/>
      <c r="E326" s="351"/>
      <c r="F326" s="351"/>
      <c r="G326" s="351"/>
      <c r="H326" s="352"/>
      <c r="I326" s="69"/>
      <c r="J326" s="68"/>
      <c r="K326" s="69"/>
    </row>
    <row r="327" spans="1:11" ht="11.25" customHeight="1" thickBot="1">
      <c r="A327" s="238"/>
      <c r="C327" s="351" t="s">
        <v>4908</v>
      </c>
      <c r="D327" s="351"/>
      <c r="E327" s="351"/>
      <c r="F327" s="351"/>
      <c r="G327" s="351"/>
      <c r="H327" s="352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4910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4911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4912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4909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51" t="s">
        <v>745</v>
      </c>
      <c r="D332" s="351"/>
      <c r="E332" s="351"/>
      <c r="F332" s="351"/>
      <c r="G332" s="351"/>
      <c r="H332" s="352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51" t="s">
        <v>747</v>
      </c>
      <c r="D336" s="351"/>
      <c r="E336" s="351"/>
      <c r="F336" s="351"/>
      <c r="G336" s="351"/>
      <c r="H336" s="352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51" t="s">
        <v>748</v>
      </c>
      <c r="D340" s="351"/>
      <c r="E340" s="351"/>
      <c r="F340" s="351"/>
      <c r="G340" s="351"/>
      <c r="H340" s="352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51" t="s">
        <v>749</v>
      </c>
      <c r="D346" s="351"/>
      <c r="E346" s="351"/>
      <c r="F346" s="351"/>
      <c r="G346" s="351"/>
      <c r="H346" s="352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51" t="s">
        <v>750</v>
      </c>
      <c r="D348" s="351"/>
      <c r="E348" s="351"/>
      <c r="F348" s="351"/>
      <c r="G348" s="351"/>
      <c r="H348" s="352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51" t="s">
        <v>751</v>
      </c>
      <c r="D351" s="351"/>
      <c r="E351" s="351"/>
      <c r="F351" s="351"/>
      <c r="G351" s="351"/>
      <c r="H351" s="352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51" t="s">
        <v>752</v>
      </c>
      <c r="D355" s="351"/>
      <c r="E355" s="351"/>
      <c r="F355" s="351"/>
      <c r="G355" s="351"/>
      <c r="H355" s="352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4920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4913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4914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4919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4915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4916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4917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4918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51" t="s">
        <v>3672</v>
      </c>
      <c r="D371" s="351"/>
      <c r="E371" s="351"/>
      <c r="F371" s="351"/>
      <c r="G371" s="351"/>
      <c r="H371" s="352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3673</v>
      </c>
      <c r="C372" s="239">
        <v>28366</v>
      </c>
      <c r="D372" s="149" t="s">
        <v>3674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3673</v>
      </c>
      <c r="C373" s="239">
        <v>28368</v>
      </c>
      <c r="D373" s="149" t="s">
        <v>3675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3676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3677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51" t="s">
        <v>1162</v>
      </c>
      <c r="D376" s="351"/>
      <c r="E376" s="351"/>
      <c r="F376" s="351"/>
      <c r="G376" s="351"/>
      <c r="H376" s="352"/>
      <c r="I376" s="69"/>
      <c r="J376" s="68"/>
      <c r="K376" s="69"/>
    </row>
    <row r="377" spans="1:11" ht="11.25" customHeight="1" thickBot="1">
      <c r="A377" s="238"/>
      <c r="C377" s="351" t="s">
        <v>1163</v>
      </c>
      <c r="D377" s="351"/>
      <c r="E377" s="351"/>
      <c r="F377" s="351"/>
      <c r="G377" s="351"/>
      <c r="H377" s="352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51" t="s">
        <v>1169</v>
      </c>
      <c r="D383" s="351"/>
      <c r="E383" s="351"/>
      <c r="F383" s="351"/>
      <c r="G383" s="351"/>
      <c r="H383" s="352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3207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3208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3209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3210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3211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3212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3213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3214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3215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3216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3217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3218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51" t="s">
        <v>1196</v>
      </c>
      <c r="D412" s="351"/>
      <c r="E412" s="351"/>
      <c r="F412" s="351"/>
      <c r="G412" s="351"/>
      <c r="H412" s="352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51" t="s">
        <v>1206</v>
      </c>
      <c r="D417" s="351"/>
      <c r="E417" s="351"/>
      <c r="F417" s="351"/>
      <c r="G417" s="351"/>
      <c r="H417" s="352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51" t="s">
        <v>1213</v>
      </c>
      <c r="D423" s="351"/>
      <c r="E423" s="351"/>
      <c r="F423" s="351"/>
      <c r="G423" s="351"/>
      <c r="H423" s="352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51" t="s">
        <v>754</v>
      </c>
      <c r="D427" s="351"/>
      <c r="E427" s="351"/>
      <c r="F427" s="351"/>
      <c r="G427" s="351"/>
      <c r="H427" s="352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51" t="s">
        <v>755</v>
      </c>
      <c r="D438" s="351"/>
      <c r="E438" s="351"/>
      <c r="F438" s="351"/>
      <c r="G438" s="351"/>
      <c r="H438" s="352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51" t="s">
        <v>1259</v>
      </c>
      <c r="D452" s="351"/>
      <c r="E452" s="351"/>
      <c r="F452" s="351"/>
      <c r="G452" s="351"/>
      <c r="H452" s="352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51" t="s">
        <v>1262</v>
      </c>
      <c r="D454" s="351"/>
      <c r="E454" s="351"/>
      <c r="F454" s="351"/>
      <c r="G454" s="351"/>
      <c r="H454" s="352"/>
      <c r="I454" s="69"/>
      <c r="J454" s="68"/>
      <c r="K454" s="69"/>
    </row>
    <row r="455" spans="1:11" ht="11.25" customHeight="1" thickBot="1">
      <c r="A455" s="238"/>
      <c r="C455" s="351" t="s">
        <v>1263</v>
      </c>
      <c r="D455" s="351"/>
      <c r="E455" s="351"/>
      <c r="F455" s="351"/>
      <c r="G455" s="351"/>
      <c r="H455" s="352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51" t="s">
        <v>1285</v>
      </c>
      <c r="D466" s="351"/>
      <c r="E466" s="351"/>
      <c r="F466" s="351"/>
      <c r="G466" s="351"/>
      <c r="H466" s="352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51" t="s">
        <v>1300</v>
      </c>
      <c r="D475" s="351"/>
      <c r="E475" s="351"/>
      <c r="F475" s="351"/>
      <c r="G475" s="351"/>
      <c r="H475" s="352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3131</v>
      </c>
      <c r="D477" s="149" t="s">
        <v>3132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4714</v>
      </c>
      <c r="D478" s="149" t="s">
        <v>4715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4610</v>
      </c>
      <c r="D497" s="149" t="s">
        <v>4611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51" t="s">
        <v>1333</v>
      </c>
      <c r="D498" s="351"/>
      <c r="E498" s="351"/>
      <c r="F498" s="351"/>
      <c r="G498" s="351"/>
      <c r="H498" s="352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51" t="s">
        <v>758</v>
      </c>
      <c r="D508" s="351"/>
      <c r="E508" s="351"/>
      <c r="F508" s="351"/>
      <c r="G508" s="351"/>
      <c r="H508" s="352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51" t="s">
        <v>1368</v>
      </c>
      <c r="D518" s="351"/>
      <c r="E518" s="351"/>
      <c r="F518" s="351"/>
      <c r="G518" s="351"/>
      <c r="H518" s="352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51" t="s">
        <v>1374</v>
      </c>
      <c r="D522" s="351"/>
      <c r="E522" s="351"/>
      <c r="F522" s="351"/>
      <c r="G522" s="351"/>
      <c r="H522" s="352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4716</v>
      </c>
      <c r="D526" s="149" t="s">
        <v>4717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4718</v>
      </c>
      <c r="D527" s="149" t="s">
        <v>4719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51" t="s">
        <v>1383</v>
      </c>
      <c r="D529" s="351"/>
      <c r="E529" s="351"/>
      <c r="F529" s="351"/>
      <c r="G529" s="351"/>
      <c r="H529" s="352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51" t="s">
        <v>3012</v>
      </c>
      <c r="D531" s="351"/>
      <c r="E531" s="351"/>
      <c r="F531" s="351"/>
      <c r="G531" s="351"/>
      <c r="H531" s="352"/>
      <c r="I531" s="69"/>
      <c r="J531" s="68"/>
      <c r="K531" s="69"/>
    </row>
    <row r="532" spans="1:11" ht="11.25" customHeight="1" thickBot="1">
      <c r="A532" s="238"/>
      <c r="C532" s="351" t="s">
        <v>3013</v>
      </c>
      <c r="D532" s="351"/>
      <c r="E532" s="351"/>
      <c r="F532" s="351"/>
      <c r="G532" s="351"/>
      <c r="H532" s="352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3014</v>
      </c>
      <c r="D533" s="149" t="s">
        <v>3015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3016</v>
      </c>
      <c r="D534" s="149" t="s">
        <v>3017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51" t="s">
        <v>1387</v>
      </c>
      <c r="D535" s="351"/>
      <c r="E535" s="351"/>
      <c r="F535" s="351"/>
      <c r="G535" s="351"/>
      <c r="H535" s="352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51" t="s">
        <v>759</v>
      </c>
      <c r="D541" s="351"/>
      <c r="E541" s="351"/>
      <c r="F541" s="351"/>
      <c r="G541" s="351"/>
      <c r="H541" s="352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51" t="s">
        <v>1402</v>
      </c>
      <c r="D544" s="351"/>
      <c r="E544" s="351"/>
      <c r="F544" s="351"/>
      <c r="G544" s="351"/>
      <c r="H544" s="352"/>
      <c r="I544" s="69"/>
      <c r="J544" s="68"/>
      <c r="K544" s="69"/>
    </row>
    <row r="545" spans="1:11" ht="11.25" customHeight="1" thickBot="1">
      <c r="A545" s="238"/>
      <c r="C545" s="351" t="s">
        <v>1403</v>
      </c>
      <c r="D545" s="351"/>
      <c r="E545" s="351"/>
      <c r="F545" s="351"/>
      <c r="G545" s="351"/>
      <c r="H545" s="352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51" t="s">
        <v>760</v>
      </c>
      <c r="D559" s="351"/>
      <c r="E559" s="351"/>
      <c r="F559" s="351"/>
      <c r="G559" s="351"/>
      <c r="H559" s="352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4799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4800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51" t="s">
        <v>1442</v>
      </c>
      <c r="D569" s="351"/>
      <c r="E569" s="351"/>
      <c r="F569" s="351"/>
      <c r="G569" s="351"/>
      <c r="H569" s="352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51" t="s">
        <v>1460</v>
      </c>
      <c r="D581" s="351"/>
      <c r="E581" s="351"/>
      <c r="F581" s="351"/>
      <c r="G581" s="351"/>
      <c r="H581" s="352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51" t="s">
        <v>1469</v>
      </c>
      <c r="D586" s="351"/>
      <c r="E586" s="351"/>
      <c r="F586" s="351"/>
      <c r="G586" s="351"/>
      <c r="H586" s="352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51" t="s">
        <v>1484</v>
      </c>
      <c r="D597" s="351"/>
      <c r="E597" s="351"/>
      <c r="F597" s="351"/>
      <c r="G597" s="351"/>
      <c r="H597" s="352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3000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51" t="s">
        <v>761</v>
      </c>
      <c r="D613" s="351"/>
      <c r="E613" s="351"/>
      <c r="F613" s="351"/>
      <c r="G613" s="351"/>
      <c r="H613" s="352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51" t="s">
        <v>762</v>
      </c>
      <c r="D617" s="351"/>
      <c r="E617" s="351"/>
      <c r="F617" s="351"/>
      <c r="G617" s="351"/>
      <c r="H617" s="352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51" t="s">
        <v>1528</v>
      </c>
      <c r="D620" s="351"/>
      <c r="E620" s="351"/>
      <c r="F620" s="351"/>
      <c r="G620" s="351"/>
      <c r="H620" s="352"/>
      <c r="I620" s="69"/>
      <c r="J620" s="68"/>
      <c r="K620" s="69"/>
    </row>
    <row r="621" spans="1:11" ht="11.25" customHeight="1" thickBot="1">
      <c r="A621" s="238"/>
      <c r="C621" s="351" t="s">
        <v>1529</v>
      </c>
      <c r="D621" s="351"/>
      <c r="E621" s="351"/>
      <c r="F621" s="351"/>
      <c r="G621" s="351"/>
      <c r="H621" s="352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51" t="s">
        <v>763</v>
      </c>
      <c r="D630" s="351"/>
      <c r="E630" s="351"/>
      <c r="F630" s="351"/>
      <c r="G630" s="351"/>
      <c r="H630" s="352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51" t="s">
        <v>1551</v>
      </c>
      <c r="D639" s="351"/>
      <c r="E639" s="351"/>
      <c r="F639" s="351"/>
      <c r="G639" s="351"/>
      <c r="H639" s="352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51" t="s">
        <v>1561</v>
      </c>
      <c r="D644" s="351"/>
      <c r="E644" s="351"/>
      <c r="F644" s="351"/>
      <c r="G644" s="351"/>
      <c r="H644" s="352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4801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51" t="s">
        <v>764</v>
      </c>
      <c r="D659" s="351"/>
      <c r="E659" s="351"/>
      <c r="F659" s="351"/>
      <c r="G659" s="351"/>
      <c r="H659" s="352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51" t="s">
        <v>1588</v>
      </c>
      <c r="D662" s="351"/>
      <c r="E662" s="351"/>
      <c r="F662" s="351"/>
      <c r="G662" s="351"/>
      <c r="H662" s="352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51" t="s">
        <v>2421</v>
      </c>
      <c r="D664" s="351"/>
      <c r="E664" s="351"/>
      <c r="F664" s="351"/>
      <c r="G664" s="351"/>
      <c r="H664" s="352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51" t="s">
        <v>1591</v>
      </c>
      <c r="D666" s="351"/>
      <c r="E666" s="351"/>
      <c r="F666" s="351"/>
      <c r="G666" s="351"/>
      <c r="H666" s="352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4892</v>
      </c>
      <c r="C671" s="239" t="s">
        <v>4893</v>
      </c>
      <c r="D671" s="149" t="s">
        <v>4894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3179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56" t="s">
        <v>0</v>
      </c>
      <c r="C2" s="356"/>
      <c r="D2" s="356"/>
      <c r="E2" s="356"/>
      <c r="F2" s="356"/>
      <c r="G2" s="356"/>
    </row>
    <row r="3" spans="1:10" ht="15.5">
      <c r="B3" s="356" t="s">
        <v>2019</v>
      </c>
      <c r="C3" s="356"/>
      <c r="D3" s="356"/>
      <c r="E3" s="356"/>
      <c r="F3" s="356"/>
      <c r="G3" s="356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3664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4895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57" t="s">
        <v>2020</v>
      </c>
      <c r="C8" s="357"/>
      <c r="D8" s="357"/>
      <c r="E8" s="357"/>
      <c r="F8" s="357"/>
      <c r="G8" s="358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57" t="s">
        <v>2021</v>
      </c>
      <c r="C13" s="357"/>
      <c r="D13" s="357"/>
      <c r="E13" s="357"/>
      <c r="F13" s="357"/>
      <c r="G13" s="358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4802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4803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57" t="s">
        <v>2022</v>
      </c>
      <c r="C17" s="357"/>
      <c r="D17" s="357"/>
      <c r="E17" s="357"/>
      <c r="F17" s="357"/>
      <c r="G17" s="358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4804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3387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57" t="s">
        <v>4896</v>
      </c>
      <c r="C21" s="357"/>
      <c r="D21" s="357"/>
      <c r="E21" s="357"/>
      <c r="F21" s="357"/>
      <c r="G21" s="358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4897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4898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4899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4900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4901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4902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4903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4904</v>
      </c>
      <c r="C29" s="149" t="s">
        <v>4905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57" t="s">
        <v>2023</v>
      </c>
      <c r="C30" s="357"/>
      <c r="D30" s="357"/>
      <c r="E30" s="357"/>
      <c r="F30" s="357"/>
      <c r="G30" s="358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4805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4806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57" t="s">
        <v>4945</v>
      </c>
      <c r="C36" s="357"/>
      <c r="D36" s="357"/>
      <c r="E36" s="357"/>
      <c r="F36" s="357"/>
      <c r="G36" s="358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4940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4939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4942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4941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4943</v>
      </c>
      <c r="C41" s="149" t="s">
        <v>4944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57" t="s">
        <v>2060</v>
      </c>
      <c r="C42" s="357"/>
      <c r="D42" s="357"/>
      <c r="E42" s="357"/>
      <c r="F42" s="357"/>
      <c r="G42" s="358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4807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4808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57" t="s">
        <v>2024</v>
      </c>
      <c r="C58" s="357"/>
      <c r="D58" s="357"/>
      <c r="E58" s="357"/>
      <c r="F58" s="357"/>
      <c r="G58" s="358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57" t="s">
        <v>2025</v>
      </c>
      <c r="C67" s="357"/>
      <c r="D67" s="357"/>
      <c r="E67" s="357"/>
      <c r="F67" s="357"/>
      <c r="G67" s="358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57" t="s">
        <v>2026</v>
      </c>
      <c r="C73" s="357"/>
      <c r="D73" s="357"/>
      <c r="E73" s="357"/>
      <c r="F73" s="357"/>
      <c r="G73" s="358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4809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4810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4811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4812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57" t="s">
        <v>2027</v>
      </c>
      <c r="C82" s="357"/>
      <c r="D82" s="357"/>
      <c r="E82" s="357"/>
      <c r="F82" s="357"/>
      <c r="G82" s="358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57" t="s">
        <v>2028</v>
      </c>
      <c r="C85" s="357"/>
      <c r="D85" s="357"/>
      <c r="E85" s="357"/>
      <c r="F85" s="357"/>
      <c r="G85" s="358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4612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4813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57" t="s">
        <v>2029</v>
      </c>
      <c r="C92" s="357"/>
      <c r="D92" s="357"/>
      <c r="E92" s="357"/>
      <c r="F92" s="357"/>
      <c r="G92" s="358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57" t="s">
        <v>2030</v>
      </c>
      <c r="C96" s="357"/>
      <c r="D96" s="357"/>
      <c r="E96" s="357"/>
      <c r="F96" s="357"/>
      <c r="G96" s="358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57" t="s">
        <v>2031</v>
      </c>
      <c r="C99" s="357"/>
      <c r="D99" s="357"/>
      <c r="E99" s="357"/>
      <c r="F99" s="357"/>
      <c r="G99" s="358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57" t="s">
        <v>2032</v>
      </c>
      <c r="C104" s="357"/>
      <c r="D104" s="357"/>
      <c r="E104" s="357"/>
      <c r="F104" s="357"/>
      <c r="G104" s="358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57" t="s">
        <v>2033</v>
      </c>
      <c r="C107" s="357"/>
      <c r="D107" s="357"/>
      <c r="E107" s="357"/>
      <c r="F107" s="357"/>
      <c r="G107" s="358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57" t="s">
        <v>2034</v>
      </c>
      <c r="C111" s="357"/>
      <c r="D111" s="357"/>
      <c r="E111" s="357"/>
      <c r="F111" s="357"/>
      <c r="G111" s="358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57" t="s">
        <v>2035</v>
      </c>
      <c r="C113" s="357"/>
      <c r="D113" s="357"/>
      <c r="E113" s="357"/>
      <c r="F113" s="357"/>
      <c r="G113" s="358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57" t="s">
        <v>2150</v>
      </c>
      <c r="C116" s="357"/>
      <c r="D116" s="357"/>
      <c r="E116" s="357"/>
      <c r="F116" s="357"/>
      <c r="G116" s="358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57" t="s">
        <v>2151</v>
      </c>
      <c r="C118" s="357"/>
      <c r="D118" s="357"/>
      <c r="E118" s="357"/>
      <c r="F118" s="357"/>
      <c r="G118" s="358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57" t="s">
        <v>2152</v>
      </c>
      <c r="C121" s="357"/>
      <c r="D121" s="357"/>
      <c r="E121" s="357"/>
      <c r="F121" s="357"/>
      <c r="G121" s="358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57" t="s">
        <v>2153</v>
      </c>
      <c r="C123" s="357"/>
      <c r="D123" s="357"/>
      <c r="E123" s="357"/>
      <c r="F123" s="357"/>
      <c r="G123" s="358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57" t="s">
        <v>2154</v>
      </c>
      <c r="C125" s="357"/>
      <c r="D125" s="357"/>
      <c r="E125" s="357"/>
      <c r="F125" s="357"/>
      <c r="G125" s="358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57" t="s">
        <v>2155</v>
      </c>
      <c r="C127" s="357"/>
      <c r="D127" s="357"/>
      <c r="E127" s="357"/>
      <c r="F127" s="357"/>
      <c r="G127" s="358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57" t="s">
        <v>2152</v>
      </c>
      <c r="C133" s="357"/>
      <c r="D133" s="357"/>
      <c r="E133" s="357"/>
      <c r="F133" s="357"/>
      <c r="G133" s="358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57" t="s">
        <v>2156</v>
      </c>
      <c r="C135" s="357"/>
      <c r="D135" s="357"/>
      <c r="E135" s="357"/>
      <c r="F135" s="357"/>
      <c r="G135" s="358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57" t="s">
        <v>3384</v>
      </c>
      <c r="C137" s="357"/>
      <c r="D137" s="357"/>
      <c r="E137" s="357"/>
      <c r="F137" s="357"/>
      <c r="G137" s="358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3388</v>
      </c>
      <c r="C138" s="149" t="s">
        <v>3389</v>
      </c>
      <c r="D138" s="150" t="s">
        <v>963</v>
      </c>
      <c r="E138" s="169" t="s">
        <v>3390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3391</v>
      </c>
      <c r="C139" s="149" t="s">
        <v>3392</v>
      </c>
      <c r="D139" s="150" t="s">
        <v>963</v>
      </c>
      <c r="E139" s="169" t="s">
        <v>3390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3393</v>
      </c>
      <c r="C140" s="149" t="s">
        <v>3394</v>
      </c>
      <c r="D140" s="150" t="s">
        <v>963</v>
      </c>
      <c r="E140" s="169" t="s">
        <v>3390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3395</v>
      </c>
      <c r="C141" s="149" t="s">
        <v>3396</v>
      </c>
      <c r="D141" s="150" t="s">
        <v>963</v>
      </c>
      <c r="E141" s="169" t="s">
        <v>3390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3397</v>
      </c>
      <c r="C142" s="149" t="s">
        <v>3398</v>
      </c>
      <c r="D142" s="150" t="s">
        <v>963</v>
      </c>
      <c r="E142" s="169" t="s">
        <v>3390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3399</v>
      </c>
      <c r="C143" s="149" t="s">
        <v>3400</v>
      </c>
      <c r="D143" s="150" t="s">
        <v>963</v>
      </c>
      <c r="E143" s="169" t="s">
        <v>3390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3401</v>
      </c>
      <c r="C144" s="149" t="s">
        <v>3402</v>
      </c>
      <c r="D144" s="150" t="s">
        <v>963</v>
      </c>
      <c r="E144" s="169" t="s">
        <v>3390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3403</v>
      </c>
      <c r="C145" s="149" t="s">
        <v>3404</v>
      </c>
      <c r="D145" s="150" t="s">
        <v>963</v>
      </c>
      <c r="E145" s="169" t="s">
        <v>3390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3405</v>
      </c>
      <c r="C146" s="149" t="s">
        <v>3406</v>
      </c>
      <c r="D146" s="150" t="s">
        <v>963</v>
      </c>
      <c r="E146" s="169" t="s">
        <v>3390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3407</v>
      </c>
      <c r="C147" s="149" t="s">
        <v>3408</v>
      </c>
      <c r="D147" s="150" t="s">
        <v>963</v>
      </c>
      <c r="E147" s="169" t="s">
        <v>3390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3409</v>
      </c>
      <c r="C148" s="149" t="s">
        <v>3410</v>
      </c>
      <c r="D148" s="150" t="s">
        <v>963</v>
      </c>
      <c r="E148" s="169" t="s">
        <v>3390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3411</v>
      </c>
      <c r="C149" s="149" t="s">
        <v>3412</v>
      </c>
      <c r="D149" s="150" t="s">
        <v>963</v>
      </c>
      <c r="E149" s="169" t="s">
        <v>3390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3413</v>
      </c>
      <c r="C150" s="149" t="s">
        <v>3414</v>
      </c>
      <c r="D150" s="150" t="s">
        <v>963</v>
      </c>
      <c r="E150" s="169" t="s">
        <v>3390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3415</v>
      </c>
      <c r="C151" s="149" t="s">
        <v>3416</v>
      </c>
      <c r="D151" s="150" t="s">
        <v>963</v>
      </c>
      <c r="E151" s="169" t="s">
        <v>3390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3417</v>
      </c>
      <c r="C152" s="149" t="s">
        <v>3418</v>
      </c>
      <c r="D152" s="150" t="s">
        <v>963</v>
      </c>
      <c r="E152" s="169" t="s">
        <v>3390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3419</v>
      </c>
      <c r="C153" s="149" t="s">
        <v>3420</v>
      </c>
      <c r="D153" s="150" t="s">
        <v>963</v>
      </c>
      <c r="E153" s="169" t="s">
        <v>3390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3421</v>
      </c>
      <c r="C154" s="149" t="s">
        <v>3422</v>
      </c>
      <c r="D154" s="150" t="s">
        <v>963</v>
      </c>
      <c r="E154" s="169" t="s">
        <v>3390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3423</v>
      </c>
      <c r="C155" s="149" t="s">
        <v>3424</v>
      </c>
      <c r="D155" s="150" t="s">
        <v>963</v>
      </c>
      <c r="E155" s="169" t="s">
        <v>3390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3425</v>
      </c>
      <c r="C156" s="149" t="s">
        <v>3426</v>
      </c>
      <c r="D156" s="150" t="s">
        <v>963</v>
      </c>
      <c r="E156" s="169" t="s">
        <v>3390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3427</v>
      </c>
      <c r="C157" s="149" t="s">
        <v>3428</v>
      </c>
      <c r="D157" s="150" t="s">
        <v>963</v>
      </c>
      <c r="E157" s="169" t="s">
        <v>3390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3429</v>
      </c>
      <c r="C158" s="149" t="s">
        <v>3430</v>
      </c>
      <c r="D158" s="150" t="s">
        <v>963</v>
      </c>
      <c r="E158" s="169" t="s">
        <v>3390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3431</v>
      </c>
      <c r="C159" s="149" t="s">
        <v>3432</v>
      </c>
      <c r="D159" s="150" t="s">
        <v>963</v>
      </c>
      <c r="E159" s="169" t="s">
        <v>3390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3433</v>
      </c>
      <c r="C160" s="149" t="s">
        <v>3434</v>
      </c>
      <c r="D160" s="150" t="s">
        <v>963</v>
      </c>
      <c r="E160" s="169" t="s">
        <v>3390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3435</v>
      </c>
      <c r="C161" s="149" t="s">
        <v>3436</v>
      </c>
      <c r="D161" s="150" t="s">
        <v>963</v>
      </c>
      <c r="E161" s="169" t="s">
        <v>3390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3437</v>
      </c>
      <c r="C162" s="149" t="s">
        <v>3438</v>
      </c>
      <c r="D162" s="150" t="s">
        <v>963</v>
      </c>
      <c r="E162" s="169" t="s">
        <v>3390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3439</v>
      </c>
      <c r="C163" s="149" t="s">
        <v>3440</v>
      </c>
      <c r="D163" s="150" t="s">
        <v>963</v>
      </c>
      <c r="E163" s="169" t="s">
        <v>3390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3441</v>
      </c>
      <c r="C164" s="149" t="s">
        <v>3442</v>
      </c>
      <c r="D164" s="150" t="s">
        <v>963</v>
      </c>
      <c r="E164" s="169" t="s">
        <v>3390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3443</v>
      </c>
      <c r="C165" s="149" t="s">
        <v>3444</v>
      </c>
      <c r="D165" s="150" t="s">
        <v>963</v>
      </c>
      <c r="E165" s="169" t="s">
        <v>3390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3445</v>
      </c>
      <c r="C166" s="149" t="s">
        <v>3446</v>
      </c>
      <c r="D166" s="150" t="s">
        <v>963</v>
      </c>
      <c r="E166" s="169" t="s">
        <v>3390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3447</v>
      </c>
      <c r="C167" s="149" t="s">
        <v>3448</v>
      </c>
      <c r="D167" s="150" t="s">
        <v>963</v>
      </c>
      <c r="E167" s="169" t="s">
        <v>3390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3449</v>
      </c>
      <c r="C168" s="149" t="s">
        <v>3450</v>
      </c>
      <c r="D168" s="150" t="s">
        <v>963</v>
      </c>
      <c r="E168" s="169" t="s">
        <v>3390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3451</v>
      </c>
      <c r="C169" s="149" t="s">
        <v>3452</v>
      </c>
      <c r="D169" s="150" t="s">
        <v>963</v>
      </c>
      <c r="E169" s="169" t="s">
        <v>3390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3453</v>
      </c>
      <c r="C170" s="149" t="s">
        <v>3454</v>
      </c>
      <c r="D170" s="150" t="s">
        <v>963</v>
      </c>
      <c r="E170" s="169" t="s">
        <v>3390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3455</v>
      </c>
      <c r="C171" s="149" t="s">
        <v>3456</v>
      </c>
      <c r="D171" s="150" t="s">
        <v>963</v>
      </c>
      <c r="E171" s="169" t="s">
        <v>3390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3457</v>
      </c>
      <c r="C172" s="149" t="s">
        <v>3458</v>
      </c>
      <c r="D172" s="150" t="s">
        <v>963</v>
      </c>
      <c r="E172" s="169" t="s">
        <v>3390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3459</v>
      </c>
      <c r="C173" s="149" t="s">
        <v>3460</v>
      </c>
      <c r="D173" s="150" t="s">
        <v>963</v>
      </c>
      <c r="E173" s="169" t="s">
        <v>3390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3461</v>
      </c>
      <c r="C174" s="149" t="s">
        <v>3462</v>
      </c>
      <c r="D174" s="150" t="s">
        <v>963</v>
      </c>
      <c r="E174" s="169" t="s">
        <v>3390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3463</v>
      </c>
      <c r="C175" s="149" t="s">
        <v>3464</v>
      </c>
      <c r="D175" s="150" t="s">
        <v>963</v>
      </c>
      <c r="E175" s="169" t="s">
        <v>3390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3465</v>
      </c>
      <c r="C176" s="149" t="s">
        <v>3466</v>
      </c>
      <c r="D176" s="150" t="s">
        <v>963</v>
      </c>
      <c r="E176" s="169" t="s">
        <v>3390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3467</v>
      </c>
      <c r="C177" s="149" t="s">
        <v>3468</v>
      </c>
      <c r="D177" s="150" t="s">
        <v>963</v>
      </c>
      <c r="E177" s="169" t="s">
        <v>3390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3469</v>
      </c>
      <c r="C178" s="149" t="s">
        <v>3470</v>
      </c>
      <c r="D178" s="150" t="s">
        <v>963</v>
      </c>
      <c r="E178" s="169" t="s">
        <v>3390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3471</v>
      </c>
      <c r="C179" s="149" t="s">
        <v>3472</v>
      </c>
      <c r="D179" s="150" t="s">
        <v>963</v>
      </c>
      <c r="E179" s="169" t="s">
        <v>3390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3473</v>
      </c>
      <c r="C180" s="149" t="s">
        <v>3474</v>
      </c>
      <c r="D180" s="150" t="s">
        <v>963</v>
      </c>
      <c r="E180" s="169" t="s">
        <v>3390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3475</v>
      </c>
      <c r="C181" s="149" t="s">
        <v>3476</v>
      </c>
      <c r="D181" s="150" t="s">
        <v>963</v>
      </c>
      <c r="E181" s="169" t="s">
        <v>3390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3477</v>
      </c>
      <c r="C182" s="149" t="s">
        <v>3478</v>
      </c>
      <c r="D182" s="150" t="s">
        <v>963</v>
      </c>
      <c r="E182" s="169" t="s">
        <v>3390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3479</v>
      </c>
      <c r="C183" s="149" t="s">
        <v>3480</v>
      </c>
      <c r="D183" s="150" t="s">
        <v>963</v>
      </c>
      <c r="E183" s="169" t="s">
        <v>3390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3481</v>
      </c>
      <c r="C184" s="149" t="s">
        <v>3482</v>
      </c>
      <c r="D184" s="150" t="s">
        <v>963</v>
      </c>
      <c r="E184" s="169" t="s">
        <v>3390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3483</v>
      </c>
      <c r="C185" s="149" t="s">
        <v>3484</v>
      </c>
      <c r="D185" s="150" t="s">
        <v>963</v>
      </c>
      <c r="E185" s="169" t="s">
        <v>3390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3485</v>
      </c>
      <c r="C186" s="149" t="s">
        <v>3486</v>
      </c>
      <c r="D186" s="150" t="s">
        <v>963</v>
      </c>
      <c r="E186" s="169" t="s">
        <v>3390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57" t="s">
        <v>3385</v>
      </c>
      <c r="C187" s="357"/>
      <c r="D187" s="357"/>
      <c r="E187" s="357"/>
      <c r="F187" s="357"/>
      <c r="G187" s="358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3487</v>
      </c>
      <c r="D188" s="150" t="s">
        <v>963</v>
      </c>
      <c r="E188" s="169" t="s">
        <v>3390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3488</v>
      </c>
      <c r="D189" s="150" t="s">
        <v>963</v>
      </c>
      <c r="E189" s="169" t="s">
        <v>3390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3489</v>
      </c>
      <c r="C190" s="149" t="s">
        <v>3490</v>
      </c>
      <c r="D190" s="150" t="s">
        <v>963</v>
      </c>
      <c r="E190" s="169" t="s">
        <v>3390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3491</v>
      </c>
      <c r="D191" s="150" t="s">
        <v>963</v>
      </c>
      <c r="E191" s="169" t="s">
        <v>3390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3492</v>
      </c>
      <c r="C192" s="149" t="s">
        <v>3493</v>
      </c>
      <c r="D192" s="150" t="s">
        <v>963</v>
      </c>
      <c r="E192" s="169" t="s">
        <v>3390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3494</v>
      </c>
      <c r="C193" s="149" t="s">
        <v>3495</v>
      </c>
      <c r="D193" s="150" t="s">
        <v>963</v>
      </c>
      <c r="E193" s="169" t="s">
        <v>3390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57" t="s">
        <v>3386</v>
      </c>
      <c r="C194" s="357"/>
      <c r="D194" s="357"/>
      <c r="E194" s="357"/>
      <c r="F194" s="357"/>
      <c r="G194" s="358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3496</v>
      </c>
      <c r="D195" s="150" t="s">
        <v>963</v>
      </c>
      <c r="E195" s="169" t="s">
        <v>3390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3497</v>
      </c>
      <c r="C196" s="149" t="s">
        <v>3498</v>
      </c>
      <c r="D196" s="150" t="s">
        <v>963</v>
      </c>
      <c r="E196" s="169" t="s">
        <v>3390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57" t="s">
        <v>1616</v>
      </c>
      <c r="C197" s="357"/>
      <c r="D197" s="357"/>
      <c r="E197" s="357"/>
      <c r="F197" s="357"/>
      <c r="G197" s="358"/>
      <c r="H197" s="69"/>
      <c r="I197" s="68"/>
      <c r="J197" s="69"/>
    </row>
    <row r="198" spans="1:10">
      <c r="A198" s="137">
        <v>0</v>
      </c>
      <c r="B198" s="158" t="s">
        <v>3180</v>
      </c>
      <c r="C198" s="149" t="s">
        <v>3181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3182</v>
      </c>
      <c r="C199" s="149" t="s">
        <v>3183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56" t="s">
        <v>0</v>
      </c>
      <c r="D2" s="356"/>
      <c r="E2" s="356"/>
      <c r="F2" s="356"/>
      <c r="G2" s="356"/>
      <c r="H2" s="356"/>
    </row>
    <row r="3" spans="1:11" ht="15.5">
      <c r="C3" s="356" t="s">
        <v>1900</v>
      </c>
      <c r="D3" s="356"/>
      <c r="E3" s="356"/>
      <c r="F3" s="356"/>
      <c r="G3" s="356"/>
      <c r="H3" s="356"/>
    </row>
    <row r="4" spans="1:11">
      <c r="C4" s="14" t="s">
        <v>3664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4814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51" t="s">
        <v>1913</v>
      </c>
      <c r="D7" s="351"/>
      <c r="E7" s="351"/>
      <c r="F7" s="351"/>
      <c r="G7" s="351"/>
      <c r="H7" s="353"/>
      <c r="I7" s="69"/>
      <c r="J7" s="68"/>
      <c r="K7" s="69"/>
    </row>
    <row r="8" spans="1:11" ht="11.25" customHeight="1">
      <c r="A8" s="230">
        <v>0</v>
      </c>
      <c r="B8" s="135" t="s">
        <v>2959</v>
      </c>
      <c r="C8" s="229" t="s">
        <v>4720</v>
      </c>
      <c r="D8" s="149" t="s">
        <v>4721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2959</v>
      </c>
      <c r="C9" s="229" t="s">
        <v>4722</v>
      </c>
      <c r="D9" s="149" t="s">
        <v>4723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2959</v>
      </c>
      <c r="C10" s="229" t="s">
        <v>4724</v>
      </c>
      <c r="D10" s="149" t="s">
        <v>4725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2959</v>
      </c>
      <c r="C11" s="229" t="s">
        <v>4726</v>
      </c>
      <c r="D11" s="149" t="s">
        <v>4727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2959</v>
      </c>
      <c r="C12" s="229" t="s">
        <v>4728</v>
      </c>
      <c r="D12" s="149" t="s">
        <v>4729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2959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2959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2959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2959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51" t="s">
        <v>1612</v>
      </c>
      <c r="D17" s="351"/>
      <c r="E17" s="351"/>
      <c r="F17" s="351"/>
      <c r="G17" s="351"/>
      <c r="H17" s="353"/>
      <c r="I17" s="69"/>
      <c r="J17" s="68"/>
      <c r="K17" s="69"/>
    </row>
    <row r="18" spans="1:11" ht="11.25" customHeight="1" thickBot="1">
      <c r="A18" s="230"/>
      <c r="B18" s="135"/>
      <c r="C18" s="351" t="s">
        <v>1613</v>
      </c>
      <c r="D18" s="351"/>
      <c r="E18" s="351"/>
      <c r="F18" s="351"/>
      <c r="G18" s="351"/>
      <c r="H18" s="353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3798</v>
      </c>
      <c r="D21" s="149" t="s">
        <v>4815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51" t="s">
        <v>1939</v>
      </c>
      <c r="D36" s="351"/>
      <c r="E36" s="351"/>
      <c r="F36" s="351"/>
      <c r="G36" s="351"/>
      <c r="H36" s="353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51" t="s">
        <v>1943</v>
      </c>
      <c r="D40" s="351"/>
      <c r="E40" s="351"/>
      <c r="F40" s="351"/>
      <c r="G40" s="351"/>
      <c r="H40" s="353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51" t="s">
        <v>1944</v>
      </c>
      <c r="D44" s="351"/>
      <c r="E44" s="351"/>
      <c r="F44" s="351"/>
      <c r="G44" s="351"/>
      <c r="H44" s="353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51" t="s">
        <v>1946</v>
      </c>
      <c r="D49" s="351"/>
      <c r="E49" s="351"/>
      <c r="F49" s="351"/>
      <c r="G49" s="351"/>
      <c r="H49" s="353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51" t="s">
        <v>1959</v>
      </c>
      <c r="D58" s="351"/>
      <c r="E58" s="351"/>
      <c r="F58" s="351"/>
      <c r="G58" s="351"/>
      <c r="H58" s="353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51" t="s">
        <v>1964</v>
      </c>
      <c r="D63" s="351"/>
      <c r="E63" s="351"/>
      <c r="F63" s="351"/>
      <c r="G63" s="351"/>
      <c r="H63" s="353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51" t="s">
        <v>1968</v>
      </c>
      <c r="D66" s="351"/>
      <c r="E66" s="351"/>
      <c r="F66" s="351"/>
      <c r="G66" s="351"/>
      <c r="H66" s="353"/>
      <c r="I66" s="69"/>
      <c r="J66" s="68"/>
      <c r="K66" s="69"/>
    </row>
    <row r="67" spans="1:11" ht="11.25" customHeight="1" thickBot="1">
      <c r="A67" s="230"/>
      <c r="B67" s="135"/>
      <c r="C67" s="351" t="s">
        <v>1969</v>
      </c>
      <c r="D67" s="351"/>
      <c r="E67" s="351"/>
      <c r="F67" s="351"/>
      <c r="G67" s="351"/>
      <c r="H67" s="353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51" t="s">
        <v>1977</v>
      </c>
      <c r="D75" s="351"/>
      <c r="E75" s="351"/>
      <c r="F75" s="351"/>
      <c r="G75" s="351"/>
      <c r="H75" s="353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51" t="s">
        <v>1982</v>
      </c>
      <c r="D80" s="351"/>
      <c r="E80" s="351"/>
      <c r="F80" s="351"/>
      <c r="G80" s="351"/>
      <c r="H80" s="353"/>
      <c r="I80" s="69"/>
      <c r="J80" s="68"/>
      <c r="K80" s="69"/>
    </row>
    <row r="81" spans="1:11" ht="11.25" customHeight="1" thickBot="1">
      <c r="A81" s="230"/>
      <c r="B81" s="135"/>
      <c r="C81" s="351" t="s">
        <v>1983</v>
      </c>
      <c r="D81" s="351"/>
      <c r="E81" s="351"/>
      <c r="F81" s="351"/>
      <c r="G81" s="351"/>
      <c r="H81" s="353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51" t="s">
        <v>1992</v>
      </c>
      <c r="D89" s="351"/>
      <c r="E89" s="351"/>
      <c r="F89" s="351"/>
      <c r="G89" s="351"/>
      <c r="H89" s="353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51" t="s">
        <v>1997</v>
      </c>
      <c r="D92" s="351"/>
      <c r="E92" s="351"/>
      <c r="F92" s="351"/>
      <c r="G92" s="351"/>
      <c r="H92" s="353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51" t="s">
        <v>2009</v>
      </c>
      <c r="D100" s="351"/>
      <c r="E100" s="351"/>
      <c r="F100" s="351"/>
      <c r="G100" s="351"/>
      <c r="H100" s="353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4951</v>
      </c>
      <c r="D102" s="149" t="s">
        <v>4952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23</vt:i4>
      </vt:variant>
    </vt:vector>
  </HeadingPairs>
  <TitlesOfParts>
    <vt:vector size="36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2022-07-06T10:50:35Z</cp:lastPrinted>
  <dcterms:created xsi:type="dcterms:W3CDTF">2016-07-01T09:03:18Z</dcterms:created>
  <dcterms:modified xsi:type="dcterms:W3CDTF">2022-09-25T18:45:53Z</dcterms:modified>
</cp:coreProperties>
</file>