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6\"/>
    </mc:Choice>
  </mc:AlternateContent>
  <xr:revisionPtr revIDLastSave="0" documentId="13_ncr:1_{3C122D9F-4A66-4E51-AB73-D0FAABE0B1D5}" xr6:coauthVersionLast="47" xr6:coauthVersionMax="47" xr10:uidLastSave="{00000000-0000-0000-0000-000000000000}"/>
  <bookViews>
    <workbookView xWindow="2580" yWindow="1230" windowWidth="17290" windowHeight="1733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CR'!$A$7:$I$393</definedName>
    <definedName name="_xlnm._FilterDatabase" localSheetId="3" hidden="1">'RP IND'!$A$7:$J$400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5" i="3" l="1"/>
  <c r="I95" i="3" s="1"/>
  <c r="H9" i="19"/>
  <c r="J9" i="19" s="1"/>
  <c r="G10" i="3"/>
  <c r="I10" i="3" s="1"/>
  <c r="G241" i="3"/>
  <c r="I241" i="3" s="1"/>
  <c r="G28" i="2"/>
  <c r="I28" i="2" s="1"/>
  <c r="G29" i="2"/>
  <c r="I29" i="2"/>
  <c r="G30" i="2"/>
  <c r="I30" i="2" s="1"/>
  <c r="G215" i="3" l="1"/>
  <c r="I215" i="3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2" i="3"/>
  <c r="I382" i="3" s="1"/>
  <c r="G381" i="3"/>
  <c r="I381" i="3" s="1"/>
  <c r="G379" i="3"/>
  <c r="I379" i="3" s="1"/>
  <c r="G378" i="3"/>
  <c r="I378" i="3" s="1"/>
  <c r="G377" i="3"/>
  <c r="I377" i="3" s="1"/>
  <c r="G376" i="3"/>
  <c r="I376" i="3" s="1"/>
  <c r="G375" i="3"/>
  <c r="I375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299" i="3"/>
  <c r="I299" i="3" s="1"/>
  <c r="G298" i="3"/>
  <c r="I298" i="3" s="1"/>
  <c r="G297" i="3"/>
  <c r="I297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3" i="3"/>
  <c r="I263" i="3" s="1"/>
  <c r="G262" i="3"/>
  <c r="I262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6" i="3"/>
  <c r="I126" i="3" s="1"/>
  <c r="G125" i="3"/>
  <c r="I125" i="3" s="1"/>
  <c r="G124" i="3"/>
  <c r="I124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3" i="3"/>
  <c r="I113" i="3" s="1"/>
  <c r="G112" i="3"/>
  <c r="I112" i="3" s="1"/>
  <c r="G111" i="3"/>
  <c r="I111" i="3" s="1"/>
  <c r="G110" i="3"/>
  <c r="I110" i="3" s="1"/>
  <c r="G108" i="3"/>
  <c r="I108" i="3" s="1"/>
  <c r="G107" i="3"/>
  <c r="I107" i="3" s="1"/>
  <c r="G105" i="3"/>
  <c r="I105" i="3" s="1"/>
  <c r="G104" i="3"/>
  <c r="I104" i="3" s="1"/>
  <c r="G101" i="3"/>
  <c r="I101" i="3" s="1"/>
  <c r="G100" i="3"/>
  <c r="I100" i="3" s="1"/>
  <c r="G99" i="3"/>
  <c r="I99" i="3" s="1"/>
  <c r="G98" i="3"/>
  <c r="I98" i="3" s="1"/>
  <c r="G97" i="3"/>
  <c r="I97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59" i="3"/>
  <c r="I59" i="3" s="1"/>
  <c r="G58" i="3"/>
  <c r="I58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7" i="3"/>
  <c r="I47" i="3" s="1"/>
  <c r="G46" i="3"/>
  <c r="I46" i="3" s="1"/>
  <c r="G45" i="3"/>
  <c r="I45" i="3" s="1"/>
  <c r="G44" i="3"/>
  <c r="I44" i="3" s="1"/>
  <c r="G43" i="3"/>
  <c r="I43" i="3" s="1"/>
  <c r="G42" i="3"/>
  <c r="I42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29" i="3"/>
  <c r="I29" i="3" s="1"/>
  <c r="G28" i="3"/>
  <c r="I28" i="3" s="1"/>
  <c r="G27" i="3"/>
  <c r="I27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9" i="19"/>
  <c r="J359" i="19" s="1"/>
  <c r="H360" i="19"/>
  <c r="J360" i="19" s="1"/>
  <c r="H361" i="19"/>
  <c r="J361" i="19"/>
  <c r="H362" i="19"/>
  <c r="J362" i="19" s="1"/>
  <c r="H363" i="19"/>
  <c r="J363" i="19" s="1"/>
  <c r="H364" i="19"/>
  <c r="J364" i="19" s="1"/>
  <c r="H365" i="19"/>
  <c r="J365" i="19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373" i="19"/>
  <c r="J373" i="19" s="1"/>
  <c r="H374" i="19"/>
  <c r="J374" i="19" s="1"/>
  <c r="H375" i="19"/>
  <c r="J375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6" i="19"/>
  <c r="J36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9" i="19"/>
  <c r="J399" i="19" s="1"/>
  <c r="H394" i="19"/>
  <c r="J394" i="19" s="1"/>
  <c r="H395" i="19"/>
  <c r="J395" i="19" s="1"/>
  <c r="H396" i="19"/>
  <c r="J396" i="19" s="1"/>
  <c r="H234" i="19"/>
  <c r="J234" i="19" s="1"/>
  <c r="H235" i="19"/>
  <c r="J235" i="19" s="1"/>
  <c r="H236" i="19"/>
  <c r="J236" i="19" s="1"/>
  <c r="H228" i="19"/>
  <c r="J228" i="19" s="1"/>
  <c r="H229" i="19"/>
  <c r="J229" i="19" s="1"/>
  <c r="G35" i="10"/>
  <c r="I35" i="10" s="1"/>
  <c r="J6" i="17" l="1"/>
  <c r="K5" i="6"/>
  <c r="H310" i="19" l="1"/>
  <c r="J310" i="19" s="1"/>
  <c r="H311" i="19"/>
  <c r="J311" i="19" s="1"/>
  <c r="F194" i="16" l="1"/>
  <c r="F195" i="16"/>
  <c r="F196" i="16"/>
  <c r="F193" i="16"/>
  <c r="F177" i="16"/>
  <c r="F176" i="16" l="1"/>
  <c r="F175" i="16"/>
  <c r="H356" i="19" l="1"/>
  <c r="J356" i="19" s="1"/>
  <c r="H357" i="19"/>
  <c r="J357" i="19" s="1"/>
  <c r="H336" i="19"/>
  <c r="J336" i="19" s="1"/>
  <c r="H337" i="19"/>
  <c r="J337" i="19" s="1"/>
  <c r="H338" i="19"/>
  <c r="J338" i="19" s="1"/>
  <c r="H339" i="19"/>
  <c r="J339" i="19" s="1"/>
  <c r="H39" i="19" l="1"/>
  <c r="J39" i="19" s="1"/>
  <c r="H187" i="19"/>
  <c r="J187" i="19" s="1"/>
  <c r="H191" i="19"/>
  <c r="J191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5" i="19"/>
  <c r="J35" i="19" s="1"/>
  <c r="H237" i="19" l="1"/>
  <c r="J237" i="19" s="1"/>
  <c r="H143" i="19"/>
  <c r="J143" i="19" s="1"/>
  <c r="H27" i="19"/>
  <c r="J27" i="19" s="1"/>
  <c r="H23" i="19"/>
  <c r="J2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185" i="19"/>
  <c r="J185" i="19" s="1"/>
  <c r="H137" i="19"/>
  <c r="J137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290" i="19"/>
  <c r="J290" i="19" s="1"/>
  <c r="H291" i="19"/>
  <c r="J291" i="19" s="1"/>
  <c r="H292" i="19"/>
  <c r="J292" i="19" s="1"/>
  <c r="H293" i="19"/>
  <c r="J293" i="19" s="1"/>
  <c r="H100" i="19"/>
  <c r="J100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71" i="19"/>
  <c r="J71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09" i="19"/>
  <c r="J309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147" i="19"/>
  <c r="H148" i="19"/>
  <c r="H149" i="19"/>
  <c r="H150" i="19"/>
  <c r="H385" i="19"/>
  <c r="J385" i="19" s="1"/>
  <c r="H123" i="19"/>
  <c r="J123" i="19" s="1"/>
  <c r="H96" i="19"/>
  <c r="J96" i="19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F282" i="16"/>
  <c r="F278" i="16"/>
  <c r="F279" i="16"/>
  <c r="F280" i="16"/>
  <c r="F281" i="16"/>
  <c r="F277" i="16"/>
  <c r="F276" i="16"/>
  <c r="F10" i="16"/>
  <c r="F11" i="16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131" i="19"/>
  <c r="J131" i="19" s="1"/>
  <c r="H132" i="19"/>
  <c r="J132" i="19" s="1"/>
  <c r="H133" i="19"/>
  <c r="J133" i="19" s="1"/>
  <c r="H400" i="19"/>
  <c r="J400" i="19" s="1"/>
  <c r="H398" i="19"/>
  <c r="J398" i="19" s="1"/>
  <c r="H397" i="19"/>
  <c r="J397" i="19" s="1"/>
  <c r="H393" i="19"/>
  <c r="J393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249" i="19"/>
  <c r="J249" i="19" s="1"/>
  <c r="H247" i="19"/>
  <c r="J247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3" i="19"/>
  <c r="J233" i="19" s="1"/>
  <c r="H232" i="19"/>
  <c r="J232" i="19" s="1"/>
  <c r="H231" i="19"/>
  <c r="J231" i="19" s="1"/>
  <c r="H230" i="19"/>
  <c r="J230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0" i="19"/>
  <c r="J190" i="19" s="1"/>
  <c r="H189" i="19"/>
  <c r="J189" i="19" s="1"/>
  <c r="H188" i="19"/>
  <c r="J188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46" i="19"/>
  <c r="J146" i="19" s="1"/>
  <c r="H145" i="19"/>
  <c r="J145" i="19" s="1"/>
  <c r="H144" i="19"/>
  <c r="J144" i="19" s="1"/>
  <c r="H142" i="19"/>
  <c r="J142" i="19" s="1"/>
  <c r="H141" i="19"/>
  <c r="J141" i="19" s="1"/>
  <c r="H140" i="19"/>
  <c r="J140" i="19" s="1"/>
  <c r="H138" i="19"/>
  <c r="J138" i="19" s="1"/>
  <c r="H136" i="19"/>
  <c r="J136" i="19" s="1"/>
  <c r="H135" i="19"/>
  <c r="J135" i="19" s="1"/>
  <c r="H134" i="19"/>
  <c r="J134" i="19" s="1"/>
  <c r="H130" i="19"/>
  <c r="J130" i="19" s="1"/>
  <c r="H129" i="19"/>
  <c r="J129" i="19" s="1"/>
  <c r="H128" i="19"/>
  <c r="J128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4" i="19"/>
  <c r="J84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58" i="19"/>
  <c r="J58" i="19" s="1"/>
  <c r="H57" i="19"/>
  <c r="J57" i="19" s="1"/>
  <c r="H56" i="19"/>
  <c r="J56" i="19" s="1"/>
  <c r="H55" i="19"/>
  <c r="J55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8" i="19"/>
  <c r="J38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<sst xmlns="http://schemas.openxmlformats.org/spreadsheetml/2006/main" count="11888" uniqueCount="5090">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</sst>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22" fillId="0" borderId="15" xfId="0" applyFont="1" applyBorder="1" applyAlignment="1">
      <alignment horizontal="left"/>
    </xf>
    <xf numFmtId="0" fontId="22" fillId="0" borderId="7" xfId="0" applyFont="1" applyBorder="1"/>
    <xf numFmtId="4" fontId="22" fillId="0" borderId="7" xfId="0" applyNumberFormat="1" applyFont="1" applyBorder="1"/>
    <xf numFmtId="0" fontId="22" fillId="0" borderId="10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0" fontId="22" fillId="0" borderId="6" xfId="0" applyFont="1" applyBorder="1"/>
    <xf numFmtId="0" fontId="5" fillId="0" borderId="0" xfId="0" applyFont="1" applyFill="1" applyBorder="1" applyAlignment="1">
      <alignment horizont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39</xdr:row>
      <xdr:rowOff>98425</xdr:rowOff>
    </xdr:from>
    <xdr:to>
      <xdr:col>1</xdr:col>
      <xdr:colOff>676275</xdr:colOff>
      <xdr:row>42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56</xdr:row>
      <xdr:rowOff>9526</xdr:rowOff>
    </xdr:from>
    <xdr:to>
      <xdr:col>1</xdr:col>
      <xdr:colOff>665389</xdr:colOff>
      <xdr:row>59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71</xdr:row>
      <xdr:rowOff>85725</xdr:rowOff>
    </xdr:from>
    <xdr:to>
      <xdr:col>1</xdr:col>
      <xdr:colOff>644525</xdr:colOff>
      <xdr:row>75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79</xdr:row>
      <xdr:rowOff>76200</xdr:rowOff>
    </xdr:from>
    <xdr:to>
      <xdr:col>1</xdr:col>
      <xdr:colOff>657225</xdr:colOff>
      <xdr:row>83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87</xdr:row>
      <xdr:rowOff>133350</xdr:rowOff>
    </xdr:from>
    <xdr:to>
      <xdr:col>1</xdr:col>
      <xdr:colOff>628649</xdr:colOff>
      <xdr:row>92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101</xdr:row>
      <xdr:rowOff>76200</xdr:rowOff>
    </xdr:from>
    <xdr:to>
      <xdr:col>1</xdr:col>
      <xdr:colOff>674914</xdr:colOff>
      <xdr:row>105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115</xdr:row>
      <xdr:rowOff>104776</xdr:rowOff>
    </xdr:from>
    <xdr:to>
      <xdr:col>1</xdr:col>
      <xdr:colOff>609600</xdr:colOff>
      <xdr:row>119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139</xdr:row>
      <xdr:rowOff>0</xdr:rowOff>
    </xdr:from>
    <xdr:to>
      <xdr:col>1</xdr:col>
      <xdr:colOff>638175</xdr:colOff>
      <xdr:row>143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211</xdr:row>
      <xdr:rowOff>28575</xdr:rowOff>
    </xdr:from>
    <xdr:to>
      <xdr:col>1</xdr:col>
      <xdr:colOff>571499</xdr:colOff>
      <xdr:row>214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225</xdr:row>
      <xdr:rowOff>85724</xdr:rowOff>
    </xdr:from>
    <xdr:to>
      <xdr:col>1</xdr:col>
      <xdr:colOff>628649</xdr:colOff>
      <xdr:row>228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231</xdr:row>
      <xdr:rowOff>1</xdr:rowOff>
    </xdr:from>
    <xdr:to>
      <xdr:col>1</xdr:col>
      <xdr:colOff>628650</xdr:colOff>
      <xdr:row>233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252</xdr:row>
      <xdr:rowOff>38101</xdr:rowOff>
    </xdr:from>
    <xdr:to>
      <xdr:col>1</xdr:col>
      <xdr:colOff>691243</xdr:colOff>
      <xdr:row>255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265</xdr:row>
      <xdr:rowOff>48985</xdr:rowOff>
    </xdr:from>
    <xdr:to>
      <xdr:col>1</xdr:col>
      <xdr:colOff>653143</xdr:colOff>
      <xdr:row>269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279</xdr:row>
      <xdr:rowOff>48987</xdr:rowOff>
    </xdr:from>
    <xdr:to>
      <xdr:col>1</xdr:col>
      <xdr:colOff>613681</xdr:colOff>
      <xdr:row>282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387</xdr:row>
      <xdr:rowOff>19050</xdr:rowOff>
    </xdr:from>
    <xdr:to>
      <xdr:col>1</xdr:col>
      <xdr:colOff>638175</xdr:colOff>
      <xdr:row>390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65</xdr:row>
      <xdr:rowOff>63502</xdr:rowOff>
    </xdr:from>
    <xdr:to>
      <xdr:col>1</xdr:col>
      <xdr:colOff>663575</xdr:colOff>
      <xdr:row>69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127</xdr:row>
      <xdr:rowOff>97971</xdr:rowOff>
    </xdr:from>
    <xdr:to>
      <xdr:col>1</xdr:col>
      <xdr:colOff>644979</xdr:colOff>
      <xdr:row>131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156</xdr:row>
      <xdr:rowOff>95251</xdr:rowOff>
    </xdr:from>
    <xdr:to>
      <xdr:col>1</xdr:col>
      <xdr:colOff>609600</xdr:colOff>
      <xdr:row>160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170</xdr:row>
      <xdr:rowOff>1</xdr:rowOff>
    </xdr:from>
    <xdr:to>
      <xdr:col>1</xdr:col>
      <xdr:colOff>600075</xdr:colOff>
      <xdr:row>174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43</xdr:row>
      <xdr:rowOff>95251</xdr:rowOff>
    </xdr:from>
    <xdr:to>
      <xdr:col>1</xdr:col>
      <xdr:colOff>662214</xdr:colOff>
      <xdr:row>47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107</xdr:row>
      <xdr:rowOff>133351</xdr:rowOff>
    </xdr:from>
    <xdr:to>
      <xdr:col>1</xdr:col>
      <xdr:colOff>619125</xdr:colOff>
      <xdr:row>112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393</xdr:row>
      <xdr:rowOff>107498</xdr:rowOff>
    </xdr:from>
    <xdr:to>
      <xdr:col>1</xdr:col>
      <xdr:colOff>670778</xdr:colOff>
      <xdr:row>397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391</xdr:row>
      <xdr:rowOff>9525</xdr:rowOff>
    </xdr:from>
    <xdr:to>
      <xdr:col>1</xdr:col>
      <xdr:colOff>390525</xdr:colOff>
      <xdr:row>392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391</xdr:row>
      <xdr:rowOff>12247</xdr:rowOff>
    </xdr:from>
    <xdr:to>
      <xdr:col>1</xdr:col>
      <xdr:colOff>664029</xdr:colOff>
      <xdr:row>392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238</xdr:row>
      <xdr:rowOff>85725</xdr:rowOff>
    </xdr:from>
    <xdr:to>
      <xdr:col>1</xdr:col>
      <xdr:colOff>638175</xdr:colOff>
      <xdr:row>242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187</xdr:row>
      <xdr:rowOff>76200</xdr:rowOff>
    </xdr:from>
    <xdr:to>
      <xdr:col>1</xdr:col>
      <xdr:colOff>657225</xdr:colOff>
      <xdr:row>191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194</xdr:row>
      <xdr:rowOff>0</xdr:rowOff>
    </xdr:from>
    <xdr:to>
      <xdr:col>1</xdr:col>
      <xdr:colOff>628650</xdr:colOff>
      <xdr:row>198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199</xdr:row>
      <xdr:rowOff>0</xdr:rowOff>
    </xdr:from>
    <xdr:to>
      <xdr:col>1</xdr:col>
      <xdr:colOff>619124</xdr:colOff>
      <xdr:row>202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306</xdr:row>
      <xdr:rowOff>4535</xdr:rowOff>
    </xdr:from>
    <xdr:to>
      <xdr:col>1</xdr:col>
      <xdr:colOff>577851</xdr:colOff>
      <xdr:row>309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328</xdr:row>
      <xdr:rowOff>63500</xdr:rowOff>
    </xdr:from>
    <xdr:to>
      <xdr:col>1</xdr:col>
      <xdr:colOff>618672</xdr:colOff>
      <xdr:row>331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341</xdr:row>
      <xdr:rowOff>0</xdr:rowOff>
    </xdr:from>
    <xdr:to>
      <xdr:col>1</xdr:col>
      <xdr:colOff>658585</xdr:colOff>
      <xdr:row>345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351</xdr:row>
      <xdr:rowOff>26306</xdr:rowOff>
    </xdr:from>
    <xdr:to>
      <xdr:col>1</xdr:col>
      <xdr:colOff>608693</xdr:colOff>
      <xdr:row>354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47</xdr:row>
      <xdr:rowOff>0</xdr:rowOff>
    </xdr:from>
    <xdr:to>
      <xdr:col>1</xdr:col>
      <xdr:colOff>601369</xdr:colOff>
      <xdr:row>50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49</xdr:row>
      <xdr:rowOff>59871</xdr:rowOff>
    </xdr:from>
    <xdr:to>
      <xdr:col>1</xdr:col>
      <xdr:colOff>599194</xdr:colOff>
      <xdr:row>52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93</xdr:row>
      <xdr:rowOff>87086</xdr:rowOff>
    </xdr:from>
    <xdr:to>
      <xdr:col>1</xdr:col>
      <xdr:colOff>544286</xdr:colOff>
      <xdr:row>95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96</xdr:row>
      <xdr:rowOff>70757</xdr:rowOff>
    </xdr:from>
    <xdr:to>
      <xdr:col>1</xdr:col>
      <xdr:colOff>669284</xdr:colOff>
      <xdr:row>98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120</xdr:row>
      <xdr:rowOff>70757</xdr:rowOff>
    </xdr:from>
    <xdr:to>
      <xdr:col>1</xdr:col>
      <xdr:colOff>656878</xdr:colOff>
      <xdr:row>122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384</xdr:row>
      <xdr:rowOff>16329</xdr:rowOff>
    </xdr:from>
    <xdr:to>
      <xdr:col>1</xdr:col>
      <xdr:colOff>499462</xdr:colOff>
      <xdr:row>385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60</xdr:row>
      <xdr:rowOff>59871</xdr:rowOff>
    </xdr:from>
    <xdr:to>
      <xdr:col>1</xdr:col>
      <xdr:colOff>657679</xdr:colOff>
      <xdr:row>64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124</xdr:row>
      <xdr:rowOff>21771</xdr:rowOff>
    </xdr:from>
    <xdr:to>
      <xdr:col>1</xdr:col>
      <xdr:colOff>625927</xdr:colOff>
      <xdr:row>127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145</xdr:row>
      <xdr:rowOff>146052</xdr:rowOff>
    </xdr:from>
    <xdr:to>
      <xdr:col>1</xdr:col>
      <xdr:colOff>571501</xdr:colOff>
      <xdr:row>148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347</xdr:row>
      <xdr:rowOff>19050</xdr:rowOff>
    </xdr:from>
    <xdr:to>
      <xdr:col>1</xdr:col>
      <xdr:colOff>660401</xdr:colOff>
      <xdr:row>351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320</xdr:row>
      <xdr:rowOff>82550</xdr:rowOff>
    </xdr:from>
    <xdr:to>
      <xdr:col>1</xdr:col>
      <xdr:colOff>654051</xdr:colOff>
      <xdr:row>324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377</xdr:row>
      <xdr:rowOff>101601</xdr:rowOff>
    </xdr:from>
    <xdr:to>
      <xdr:col>1</xdr:col>
      <xdr:colOff>673101</xdr:colOff>
      <xdr:row>381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44732</v>
      </c>
      <c r="B4" s="325" t="s">
        <v>1941</v>
      </c>
      <c r="C4" s="325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6" t="s">
        <v>0</v>
      </c>
      <c r="C2" s="386"/>
      <c r="D2" s="386"/>
      <c r="E2" s="386"/>
      <c r="F2" s="239"/>
      <c r="G2" s="239"/>
    </row>
    <row r="3" spans="1:8" ht="15.5">
      <c r="B3" s="386" t="s">
        <v>1886</v>
      </c>
      <c r="C3" s="386"/>
      <c r="D3" s="386"/>
      <c r="E3" s="386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7" t="s">
        <v>1658</v>
      </c>
      <c r="C7" s="387"/>
      <c r="D7" s="387"/>
      <c r="E7" s="387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9" t="s">
        <v>4768</v>
      </c>
      <c r="C12" s="329"/>
      <c r="D12" s="329"/>
      <c r="E12" s="329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8" t="s">
        <v>0</v>
      </c>
      <c r="C2" s="328"/>
      <c r="D2" s="328"/>
      <c r="E2" s="328"/>
      <c r="F2" s="328"/>
      <c r="G2" s="328"/>
      <c r="H2" s="328"/>
    </row>
    <row r="3" spans="1:11" ht="15.75" customHeight="1">
      <c r="B3" s="328" t="s">
        <v>1948</v>
      </c>
      <c r="C3" s="328"/>
      <c r="D3" s="328"/>
      <c r="E3" s="328"/>
      <c r="F3" s="328"/>
      <c r="G3" s="328"/>
      <c r="H3" s="328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9" t="s">
        <v>1666</v>
      </c>
      <c r="E6" s="390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8" t="s">
        <v>1669</v>
      </c>
      <c r="C7" s="388"/>
      <c r="D7" s="388"/>
      <c r="E7" s="388"/>
      <c r="F7" s="388"/>
      <c r="G7" s="388"/>
      <c r="H7" s="388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8" t="s">
        <v>1721</v>
      </c>
      <c r="C25" s="388"/>
      <c r="D25" s="388"/>
      <c r="E25" s="388"/>
      <c r="F25" s="388"/>
      <c r="G25" s="388"/>
      <c r="H25" s="388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8" t="s">
        <v>1760</v>
      </c>
      <c r="C44" s="388"/>
      <c r="D44" s="388"/>
      <c r="E44" s="388"/>
      <c r="F44" s="388"/>
      <c r="G44" s="388"/>
      <c r="H44" s="388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8" t="s">
        <v>1778</v>
      </c>
      <c r="C58" s="388"/>
      <c r="D58" s="388"/>
      <c r="E58" s="388"/>
      <c r="F58" s="388"/>
      <c r="G58" s="388"/>
      <c r="H58" s="388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8" t="s">
        <v>1789</v>
      </c>
      <c r="C65" s="388"/>
      <c r="D65" s="388"/>
      <c r="E65" s="388"/>
      <c r="F65" s="388"/>
      <c r="G65" s="388"/>
      <c r="H65" s="388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8" t="s">
        <v>1798</v>
      </c>
      <c r="C72" s="388"/>
      <c r="D72" s="388"/>
      <c r="E72" s="388"/>
      <c r="F72" s="388"/>
      <c r="G72" s="388"/>
      <c r="H72" s="388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8" t="s">
        <v>3382</v>
      </c>
      <c r="C80" s="388"/>
      <c r="D80" s="388"/>
      <c r="E80" s="388"/>
      <c r="F80" s="388"/>
      <c r="G80" s="388"/>
      <c r="H80" s="388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8" t="s">
        <v>1818</v>
      </c>
      <c r="C101" s="388"/>
      <c r="D101" s="388"/>
      <c r="E101" s="388"/>
      <c r="F101" s="388"/>
      <c r="G101" s="388"/>
      <c r="H101" s="388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8" t="s">
        <v>1851</v>
      </c>
      <c r="C129" s="388"/>
      <c r="D129" s="388"/>
      <c r="E129" s="388"/>
      <c r="F129" s="388"/>
      <c r="G129" s="388"/>
      <c r="H129" s="388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8" t="s">
        <v>1873</v>
      </c>
      <c r="C169" s="388"/>
      <c r="D169" s="388"/>
      <c r="E169" s="388"/>
      <c r="F169" s="388"/>
      <c r="G169" s="388"/>
      <c r="H169" s="388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8" t="s">
        <v>108</v>
      </c>
      <c r="C171" s="388"/>
      <c r="D171" s="388"/>
      <c r="E171" s="388"/>
      <c r="F171" s="388"/>
      <c r="G171" s="388"/>
      <c r="H171" s="388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8" t="s">
        <v>0</v>
      </c>
      <c r="C2" s="328"/>
      <c r="D2" s="328"/>
      <c r="E2" s="328"/>
    </row>
    <row r="3" spans="1:8" ht="15.5">
      <c r="B3" s="328" t="s">
        <v>1891</v>
      </c>
      <c r="C3" s="328"/>
      <c r="D3" s="328"/>
      <c r="E3" s="328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1950</v>
      </c>
      <c r="C3" s="328"/>
      <c r="D3" s="328"/>
      <c r="E3" s="328"/>
      <c r="F3" s="328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4" t="s">
        <v>4813</v>
      </c>
      <c r="C7" s="335"/>
      <c r="D7" s="335"/>
      <c r="E7" s="335"/>
      <c r="F7" s="336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4" t="s">
        <v>4818</v>
      </c>
      <c r="C10" s="335"/>
      <c r="D10" s="335"/>
      <c r="E10" s="335"/>
      <c r="F10" s="336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4" t="s">
        <v>4833</v>
      </c>
      <c r="C18" s="335"/>
      <c r="D18" s="335"/>
      <c r="E18" s="335"/>
      <c r="F18" s="336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4" t="s">
        <v>4850</v>
      </c>
      <c r="C27" s="335"/>
      <c r="D27" s="335"/>
      <c r="E27" s="335"/>
      <c r="F27" s="336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4" t="s">
        <v>1923</v>
      </c>
      <c r="C32" s="335"/>
      <c r="D32" s="335"/>
      <c r="E32" s="335"/>
      <c r="F32" s="336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8" t="s">
        <v>0</v>
      </c>
      <c r="B2" s="328"/>
      <c r="C2" s="328"/>
      <c r="D2" s="328"/>
      <c r="E2" s="1"/>
      <c r="F2" s="1"/>
    </row>
    <row r="3" spans="1:6" ht="15.5">
      <c r="A3" s="328" t="s">
        <v>2947</v>
      </c>
      <c r="B3" s="328"/>
      <c r="C3" s="328"/>
      <c r="D3" s="328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91" t="s">
        <v>2521</v>
      </c>
      <c r="B8" s="392"/>
      <c r="C8" s="392"/>
      <c r="D8" s="393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91" t="s">
        <v>2532</v>
      </c>
      <c r="B15" s="392"/>
      <c r="C15" s="392"/>
      <c r="D15" s="393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91" t="s">
        <v>2539</v>
      </c>
      <c r="B20" s="392"/>
      <c r="C20" s="392"/>
      <c r="D20" s="393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91" t="s">
        <v>2564</v>
      </c>
      <c r="B34" s="392"/>
      <c r="C34" s="392"/>
      <c r="D34" s="393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91" t="s">
        <v>2567</v>
      </c>
      <c r="B36" s="392"/>
      <c r="C36" s="392"/>
      <c r="D36" s="393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91" t="s">
        <v>2624</v>
      </c>
      <c r="B68" s="392"/>
      <c r="C68" s="392"/>
      <c r="D68" s="393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91" t="s">
        <v>2635</v>
      </c>
      <c r="B74" s="392"/>
      <c r="C74" s="392"/>
      <c r="D74" s="393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91" t="s">
        <v>2638</v>
      </c>
      <c r="B85" s="392"/>
      <c r="C85" s="392"/>
      <c r="D85" s="393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91" t="s">
        <v>2673</v>
      </c>
      <c r="B103" s="392"/>
      <c r="C103" s="392"/>
      <c r="D103" s="393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91" t="s">
        <v>2679</v>
      </c>
      <c r="B110" s="392"/>
      <c r="C110" s="392"/>
      <c r="D110" s="393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91" t="s">
        <v>2714</v>
      </c>
      <c r="B128" s="392"/>
      <c r="C128" s="392"/>
      <c r="D128" s="393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91" t="s">
        <v>2775</v>
      </c>
      <c r="B160" s="392"/>
      <c r="C160" s="392"/>
      <c r="D160" s="393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91" t="s">
        <v>2784</v>
      </c>
      <c r="B169" s="392"/>
      <c r="C169" s="392"/>
      <c r="D169" s="393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91" t="s">
        <v>2790</v>
      </c>
      <c r="B173" s="392"/>
      <c r="C173" s="392"/>
      <c r="D173" s="393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91" t="s">
        <v>2792</v>
      </c>
      <c r="B178" s="392"/>
      <c r="C178" s="392"/>
      <c r="D178" s="393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91" t="s">
        <v>2809</v>
      </c>
      <c r="B187" s="392"/>
      <c r="C187" s="392"/>
      <c r="D187" s="393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91" t="s">
        <v>3422</v>
      </c>
      <c r="B204" s="392"/>
      <c r="C204" s="392"/>
      <c r="D204" s="393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91" t="s">
        <v>2916</v>
      </c>
      <c r="B283" s="392"/>
      <c r="C283" s="392"/>
      <c r="D283" s="393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91" t="s">
        <v>2919</v>
      </c>
      <c r="B286" s="392"/>
      <c r="C286" s="392"/>
      <c r="D286" s="393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91" t="s">
        <v>2929</v>
      </c>
      <c r="B292" s="392"/>
      <c r="C292" s="392"/>
      <c r="D292" s="393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91" t="s">
        <v>2932</v>
      </c>
      <c r="B294" s="392"/>
      <c r="C294" s="392"/>
      <c r="D294" s="393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91" t="s">
        <v>2935</v>
      </c>
      <c r="B296" s="392"/>
      <c r="C296" s="392"/>
      <c r="D296" s="393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1935</v>
      </c>
      <c r="C3" s="328"/>
      <c r="D3" s="328"/>
      <c r="E3" s="328"/>
      <c r="F3" s="328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6" t="s">
        <v>3761</v>
      </c>
      <c r="C7" s="327"/>
      <c r="D7" s="327"/>
      <c r="E7" s="327"/>
      <c r="F7" s="327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6" t="s">
        <v>3655</v>
      </c>
      <c r="C41" s="327"/>
      <c r="D41" s="327"/>
      <c r="E41" s="327"/>
      <c r="F41" s="327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6" t="s">
        <v>3657</v>
      </c>
      <c r="C83" s="327"/>
      <c r="D83" s="327"/>
      <c r="E83" s="327"/>
      <c r="F83" s="327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6" t="s">
        <v>3659</v>
      </c>
      <c r="C362" s="327"/>
      <c r="D362" s="327"/>
      <c r="E362" s="327"/>
      <c r="F362" s="327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6" t="s">
        <v>3661</v>
      </c>
      <c r="C574" s="327"/>
      <c r="D574" s="327"/>
      <c r="E574" s="327"/>
      <c r="F574" s="327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6" t="s">
        <v>3663</v>
      </c>
      <c r="C582" s="327"/>
      <c r="D582" s="327"/>
      <c r="E582" s="327"/>
      <c r="F582" s="327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6" t="s">
        <v>3665</v>
      </c>
      <c r="C592" s="327"/>
      <c r="D592" s="327"/>
      <c r="E592" s="327"/>
      <c r="F592" s="327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6" t="s">
        <v>3667</v>
      </c>
      <c r="C620" s="327"/>
      <c r="D620" s="327"/>
      <c r="E620" s="327"/>
      <c r="F620" s="327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6" t="s">
        <v>3668</v>
      </c>
      <c r="C630" s="327"/>
      <c r="D630" s="327"/>
      <c r="E630" s="327"/>
      <c r="F630" s="327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6" t="s">
        <v>3670</v>
      </c>
      <c r="C650" s="327"/>
      <c r="D650" s="327"/>
      <c r="E650" s="327"/>
      <c r="F650" s="327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6" t="s">
        <v>3672</v>
      </c>
      <c r="C667" s="327"/>
      <c r="D667" s="327"/>
      <c r="E667" s="327"/>
      <c r="F667" s="327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6" t="s">
        <v>4949</v>
      </c>
      <c r="C678" s="327"/>
      <c r="D678" s="327"/>
      <c r="E678" s="327"/>
      <c r="F678" s="327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6" t="s">
        <v>4942</v>
      </c>
      <c r="C706" s="327"/>
      <c r="D706" s="327"/>
      <c r="E706" s="327"/>
      <c r="F706" s="327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6" t="s">
        <v>4947</v>
      </c>
      <c r="C735" s="327"/>
      <c r="D735" s="327"/>
      <c r="E735" s="327"/>
      <c r="F735" s="327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6" t="s">
        <v>3653</v>
      </c>
      <c r="C764" s="327"/>
      <c r="D764" s="327"/>
      <c r="E764" s="327"/>
      <c r="F764" s="327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2:F2"/>
    <mergeCell ref="B3:F3"/>
    <mergeCell ref="B41:F41"/>
    <mergeCell ref="B83:F83"/>
    <mergeCell ref="B362:F362"/>
    <mergeCell ref="B7:F7"/>
    <mergeCell ref="B574:F574"/>
    <mergeCell ref="B582:F582"/>
    <mergeCell ref="B592:F592"/>
    <mergeCell ref="B620:F620"/>
    <mergeCell ref="B630:F630"/>
    <mergeCell ref="B735:F735"/>
    <mergeCell ref="B764:F764"/>
    <mergeCell ref="B650:F650"/>
    <mergeCell ref="B667:F667"/>
    <mergeCell ref="B678:F678"/>
    <mergeCell ref="B706:F706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93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8" t="s">
        <v>0</v>
      </c>
      <c r="C2" s="328"/>
      <c r="D2" s="328"/>
      <c r="E2" s="328"/>
      <c r="F2" s="328"/>
    </row>
    <row r="3" spans="1:11" ht="15.5">
      <c r="B3" s="328" t="s">
        <v>3861</v>
      </c>
      <c r="C3" s="328"/>
      <c r="D3" s="328"/>
      <c r="E3" s="328"/>
      <c r="F3" s="328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SUM(I66:I185,I209:I337,I343:I388)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SUM(I3:I5,I205:I206,I342)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9" t="s">
        <v>7</v>
      </c>
      <c r="C8" s="329"/>
      <c r="D8" s="329"/>
      <c r="E8" s="329"/>
      <c r="F8" s="330"/>
      <c r="G8" s="68"/>
      <c r="H8" s="68"/>
      <c r="I8" s="68"/>
    </row>
    <row r="9" spans="1:11" ht="12.5" thickBot="1">
      <c r="A9" s="4"/>
      <c r="B9" s="329" t="s">
        <v>781</v>
      </c>
      <c r="C9" s="329"/>
      <c r="D9" s="329"/>
      <c r="E9" s="329"/>
      <c r="F9" s="330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5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9" t="s">
        <v>2282</v>
      </c>
      <c r="C15" s="329"/>
      <c r="D15" s="329"/>
      <c r="E15" s="329"/>
      <c r="F15" s="330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5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0">
      <c r="A22" s="137">
        <v>0</v>
      </c>
      <c r="B22" s="138">
        <v>110934</v>
      </c>
      <c r="C22" s="138" t="s">
        <v>3552</v>
      </c>
      <c r="D22" s="4" t="s">
        <v>9</v>
      </c>
      <c r="E22" s="4" t="s">
        <v>9</v>
      </c>
      <c r="F22" s="5">
        <v>16.239999999999998</v>
      </c>
      <c r="G22" s="72">
        <f t="shared" si="2"/>
        <v>16.239999999999998</v>
      </c>
      <c r="H22" s="71"/>
      <c r="I22" s="72">
        <f t="shared" si="1"/>
        <v>0</v>
      </c>
      <c r="J22" s="1" t="s">
        <v>2241</v>
      </c>
    </row>
    <row r="23" spans="1:10">
      <c r="A23" s="137">
        <v>0</v>
      </c>
      <c r="B23" s="138">
        <v>110944</v>
      </c>
      <c r="C23" s="138" t="s">
        <v>3553</v>
      </c>
      <c r="D23" s="4" t="s">
        <v>9</v>
      </c>
      <c r="E23" s="4" t="s">
        <v>9</v>
      </c>
      <c r="F23" s="5">
        <v>13.67</v>
      </c>
      <c r="G23" s="72">
        <f t="shared" si="2"/>
        <v>13.67</v>
      </c>
      <c r="H23" s="71"/>
      <c r="I23" s="72">
        <f t="shared" si="1"/>
        <v>0</v>
      </c>
      <c r="J23" s="1" t="s">
        <v>2241</v>
      </c>
    </row>
    <row r="24" spans="1:10">
      <c r="A24" s="137">
        <v>0</v>
      </c>
      <c r="B24" s="138">
        <v>110954</v>
      </c>
      <c r="C24" s="138" t="s">
        <v>3554</v>
      </c>
      <c r="D24" s="4" t="s">
        <v>9</v>
      </c>
      <c r="E24" s="4" t="s">
        <v>9</v>
      </c>
      <c r="F24" s="5">
        <v>10.85</v>
      </c>
      <c r="G24" s="72">
        <f t="shared" si="2"/>
        <v>10.85</v>
      </c>
      <c r="H24" s="71"/>
      <c r="I24" s="72">
        <f t="shared" si="1"/>
        <v>0</v>
      </c>
      <c r="J24" s="1" t="s">
        <v>2241</v>
      </c>
    </row>
    <row r="25" spans="1:10">
      <c r="A25" s="137">
        <v>0</v>
      </c>
      <c r="B25" s="138">
        <v>110964</v>
      </c>
      <c r="C25" s="138" t="s">
        <v>3555</v>
      </c>
      <c r="D25" s="4" t="s">
        <v>9</v>
      </c>
      <c r="E25" s="4" t="s">
        <v>9</v>
      </c>
      <c r="F25" s="5">
        <v>9.6999999999999993</v>
      </c>
      <c r="G25" s="72">
        <f t="shared" si="2"/>
        <v>9.6999999999999993</v>
      </c>
      <c r="H25" s="71"/>
      <c r="I25" s="72">
        <f t="shared" si="1"/>
        <v>0</v>
      </c>
      <c r="J25" s="1" t="s">
        <v>2241</v>
      </c>
    </row>
    <row r="26" spans="1:10" ht="12.5" thickBot="1">
      <c r="A26" s="137"/>
      <c r="B26" s="329" t="s">
        <v>2286</v>
      </c>
      <c r="C26" s="329"/>
      <c r="D26" s="329"/>
      <c r="E26" s="329"/>
      <c r="F26" s="330"/>
      <c r="G26" s="72"/>
      <c r="H26" s="71"/>
      <c r="I26" s="72"/>
    </row>
    <row r="27" spans="1:10">
      <c r="A27" s="137">
        <v>0</v>
      </c>
      <c r="B27" s="138">
        <v>111513</v>
      </c>
      <c r="C27" s="3" t="s">
        <v>2255</v>
      </c>
      <c r="D27" s="4" t="s">
        <v>3862</v>
      </c>
      <c r="E27" s="4" t="s">
        <v>9</v>
      </c>
      <c r="F27" s="5">
        <v>3.27</v>
      </c>
      <c r="G27" s="72">
        <f>F27*(1-Скидка_RP_ind)</f>
        <v>3.27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111515</v>
      </c>
      <c r="C28" s="3" t="s">
        <v>2257</v>
      </c>
      <c r="D28" s="4" t="s">
        <v>3862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>
      <c r="A29" s="137">
        <v>0</v>
      </c>
      <c r="B29" s="138">
        <v>111516</v>
      </c>
      <c r="C29" s="3" t="s">
        <v>2258</v>
      </c>
      <c r="D29" s="4" t="s">
        <v>3862</v>
      </c>
      <c r="E29" s="4" t="s">
        <v>9</v>
      </c>
      <c r="F29" s="5">
        <v>3.1</v>
      </c>
      <c r="G29" s="72">
        <f>F29*(1-Скидка_RP_ind)</f>
        <v>3.1</v>
      </c>
      <c r="H29" s="71"/>
      <c r="I29" s="72">
        <f>G29*H29</f>
        <v>0</v>
      </c>
      <c r="J29" s="1" t="s">
        <v>2241</v>
      </c>
    </row>
    <row r="30" spans="1:10" ht="12.5" thickBot="1">
      <c r="A30" s="137"/>
      <c r="B30" s="329" t="s">
        <v>2300</v>
      </c>
      <c r="C30" s="329"/>
      <c r="D30" s="329"/>
      <c r="E30" s="329"/>
      <c r="F30" s="330"/>
      <c r="G30" s="72"/>
      <c r="H30" s="71"/>
      <c r="I30" s="72"/>
    </row>
    <row r="31" spans="1:10">
      <c r="A31" s="137">
        <v>0</v>
      </c>
      <c r="B31" s="138">
        <v>113212</v>
      </c>
      <c r="C31" s="4" t="s">
        <v>3590</v>
      </c>
      <c r="D31" s="4" t="s">
        <v>2469</v>
      </c>
      <c r="E31" s="4" t="s">
        <v>9</v>
      </c>
      <c r="F31" s="5">
        <v>0.98</v>
      </c>
      <c r="G31" s="72">
        <f t="shared" ref="G31:G40" si="3">F31*(1-Скидка_RP_ind)</f>
        <v>0.98</v>
      </c>
      <c r="H31" s="71"/>
      <c r="I31" s="72">
        <f t="shared" ref="I31:I40" si="4">G31*H31</f>
        <v>0</v>
      </c>
      <c r="J31" s="1" t="s">
        <v>2241</v>
      </c>
    </row>
    <row r="32" spans="1:10">
      <c r="A32" s="137">
        <v>0</v>
      </c>
      <c r="B32" s="138">
        <v>113215</v>
      </c>
      <c r="C32" s="4" t="s">
        <v>3591</v>
      </c>
      <c r="D32" s="4" t="s">
        <v>2469</v>
      </c>
      <c r="E32" s="4" t="s">
        <v>9</v>
      </c>
      <c r="F32" s="5">
        <v>0.94</v>
      </c>
      <c r="G32" s="72">
        <f t="shared" si="3"/>
        <v>0.94</v>
      </c>
      <c r="H32" s="71"/>
      <c r="I32" s="72">
        <f t="shared" si="4"/>
        <v>0</v>
      </c>
      <c r="J32" s="1" t="s">
        <v>2241</v>
      </c>
    </row>
    <row r="33" spans="1:10">
      <c r="A33" s="137">
        <v>0</v>
      </c>
      <c r="B33" s="138">
        <v>113216</v>
      </c>
      <c r="C33" s="4" t="s">
        <v>3592</v>
      </c>
      <c r="D33" s="4" t="s">
        <v>2469</v>
      </c>
      <c r="E33" s="4" t="s">
        <v>9</v>
      </c>
      <c r="F33" s="5">
        <v>0.94</v>
      </c>
      <c r="G33" s="72">
        <f t="shared" si="3"/>
        <v>0.94</v>
      </c>
      <c r="H33" s="71"/>
      <c r="I33" s="72">
        <f t="shared" si="4"/>
        <v>0</v>
      </c>
      <c r="J33" s="1" t="s">
        <v>2241</v>
      </c>
    </row>
    <row r="34" spans="1:10">
      <c r="A34" s="137">
        <v>0</v>
      </c>
      <c r="B34" s="138">
        <v>113311</v>
      </c>
      <c r="C34" s="4" t="s">
        <v>2229</v>
      </c>
      <c r="D34" s="4" t="s">
        <v>2469</v>
      </c>
      <c r="E34" s="4" t="s">
        <v>9</v>
      </c>
      <c r="F34" s="5">
        <v>1.1299999999999999</v>
      </c>
      <c r="G34" s="72">
        <f t="shared" si="3"/>
        <v>1.1299999999999999</v>
      </c>
      <c r="H34" s="71"/>
      <c r="I34" s="72">
        <f t="shared" si="4"/>
        <v>0</v>
      </c>
      <c r="J34" s="1" t="s">
        <v>2241</v>
      </c>
    </row>
    <row r="35" spans="1:10">
      <c r="A35" s="137">
        <v>0</v>
      </c>
      <c r="B35" s="138">
        <v>113313</v>
      </c>
      <c r="C35" s="4" t="s">
        <v>2230</v>
      </c>
      <c r="D35" s="4" t="s">
        <v>2469</v>
      </c>
      <c r="E35" s="4" t="s">
        <v>9</v>
      </c>
      <c r="F35" s="5">
        <v>0.93</v>
      </c>
      <c r="G35" s="72">
        <f t="shared" si="3"/>
        <v>0.93</v>
      </c>
      <c r="H35" s="71"/>
      <c r="I35" s="72">
        <f t="shared" si="4"/>
        <v>0</v>
      </c>
      <c r="J35" s="1" t="s">
        <v>2241</v>
      </c>
    </row>
    <row r="36" spans="1:10">
      <c r="A36" s="137">
        <v>0</v>
      </c>
      <c r="B36" s="138">
        <v>113315</v>
      </c>
      <c r="C36" s="4" t="s">
        <v>2231</v>
      </c>
      <c r="D36" s="4" t="s">
        <v>2469</v>
      </c>
      <c r="E36" s="4" t="s">
        <v>9</v>
      </c>
      <c r="F36" s="5">
        <v>0.89</v>
      </c>
      <c r="G36" s="72">
        <f t="shared" si="3"/>
        <v>0.89</v>
      </c>
      <c r="H36" s="71"/>
      <c r="I36" s="72">
        <f t="shared" si="4"/>
        <v>0</v>
      </c>
      <c r="J36" s="1" t="s">
        <v>2241</v>
      </c>
    </row>
    <row r="37" spans="1:10">
      <c r="A37" s="137">
        <v>0</v>
      </c>
      <c r="B37" s="138">
        <v>113316</v>
      </c>
      <c r="C37" s="4" t="s">
        <v>2948</v>
      </c>
      <c r="D37" s="4" t="s">
        <v>2469</v>
      </c>
      <c r="E37" s="4" t="s">
        <v>9</v>
      </c>
      <c r="F37" s="5">
        <v>0.87</v>
      </c>
      <c r="G37" s="72">
        <f t="shared" si="3"/>
        <v>0.87</v>
      </c>
      <c r="H37" s="71"/>
      <c r="I37" s="72">
        <f t="shared" si="4"/>
        <v>0</v>
      </c>
      <c r="J37" s="1" t="s">
        <v>2241</v>
      </c>
    </row>
    <row r="38" spans="1:10">
      <c r="A38" s="137">
        <v>0</v>
      </c>
      <c r="B38" s="138">
        <v>113318</v>
      </c>
      <c r="C38" s="4" t="s">
        <v>2949</v>
      </c>
      <c r="D38" s="4" t="s">
        <v>2469</v>
      </c>
      <c r="E38" s="4" t="s">
        <v>9</v>
      </c>
      <c r="F38" s="5">
        <v>0.84</v>
      </c>
      <c r="G38" s="72">
        <f t="shared" si="3"/>
        <v>0.84</v>
      </c>
      <c r="H38" s="71"/>
      <c r="I38" s="72">
        <f t="shared" si="4"/>
        <v>0</v>
      </c>
      <c r="J38" s="1" t="s">
        <v>2241</v>
      </c>
    </row>
    <row r="39" spans="1:10">
      <c r="A39" s="137">
        <v>0</v>
      </c>
      <c r="B39" s="138">
        <v>113923</v>
      </c>
      <c r="C39" s="138" t="s">
        <v>3556</v>
      </c>
      <c r="D39" s="4" t="s">
        <v>9</v>
      </c>
      <c r="E39" s="4" t="s">
        <v>9</v>
      </c>
      <c r="F39" s="5">
        <v>10.15</v>
      </c>
      <c r="G39" s="72">
        <f t="shared" si="3"/>
        <v>10.15</v>
      </c>
      <c r="H39" s="71"/>
      <c r="I39" s="72">
        <f t="shared" si="4"/>
        <v>0</v>
      </c>
      <c r="J39" s="1" t="s">
        <v>2241</v>
      </c>
    </row>
    <row r="40" spans="1:10">
      <c r="A40" s="137">
        <v>0</v>
      </c>
      <c r="B40" s="138">
        <v>113943</v>
      </c>
      <c r="C40" s="138" t="s">
        <v>3557</v>
      </c>
      <c r="D40" s="4" t="s">
        <v>9</v>
      </c>
      <c r="E40" s="4" t="s">
        <v>9</v>
      </c>
      <c r="F40" s="5">
        <v>10.58</v>
      </c>
      <c r="G40" s="72">
        <f t="shared" si="3"/>
        <v>10.58</v>
      </c>
      <c r="H40" s="71"/>
      <c r="I40" s="72">
        <f t="shared" si="4"/>
        <v>0</v>
      </c>
      <c r="J40" s="1" t="s">
        <v>2241</v>
      </c>
    </row>
    <row r="41" spans="1:10" ht="12.5" thickBot="1">
      <c r="A41" s="137"/>
      <c r="B41" s="329" t="s">
        <v>3687</v>
      </c>
      <c r="C41" s="329"/>
      <c r="D41" s="329"/>
      <c r="E41" s="329"/>
      <c r="F41" s="330"/>
      <c r="G41" s="72"/>
      <c r="H41" s="71"/>
      <c r="I41" s="72"/>
    </row>
    <row r="42" spans="1:10">
      <c r="A42" s="137">
        <v>0</v>
      </c>
      <c r="B42" s="138">
        <v>114212</v>
      </c>
      <c r="C42" s="138" t="s">
        <v>3593</v>
      </c>
      <c r="D42" s="4" t="s">
        <v>3594</v>
      </c>
      <c r="E42" s="4" t="s">
        <v>9</v>
      </c>
      <c r="F42" s="5">
        <v>1.44</v>
      </c>
      <c r="G42" s="72">
        <f t="shared" ref="G42:G47" si="5">F42*(1-Скидка_RP_ind)</f>
        <v>1.44</v>
      </c>
      <c r="H42" s="71"/>
      <c r="I42" s="72">
        <f t="shared" ref="I42:I47" si="6">G42*H42</f>
        <v>0</v>
      </c>
      <c r="J42" s="1" t="s">
        <v>2241</v>
      </c>
    </row>
    <row r="43" spans="1:10">
      <c r="A43" s="137">
        <v>0</v>
      </c>
      <c r="B43" s="138">
        <v>114215</v>
      </c>
      <c r="C43" s="138" t="s">
        <v>3595</v>
      </c>
      <c r="D43" s="4" t="s">
        <v>3594</v>
      </c>
      <c r="E43" s="4" t="s">
        <v>9</v>
      </c>
      <c r="F43" s="5">
        <v>1.42</v>
      </c>
      <c r="G43" s="72">
        <f t="shared" si="5"/>
        <v>1.42</v>
      </c>
      <c r="H43" s="71"/>
      <c r="I43" s="72">
        <f t="shared" si="6"/>
        <v>0</v>
      </c>
      <c r="J43" s="1" t="s">
        <v>2241</v>
      </c>
    </row>
    <row r="44" spans="1:10">
      <c r="A44" s="137">
        <v>0</v>
      </c>
      <c r="B44" s="138">
        <v>114216</v>
      </c>
      <c r="C44" s="138" t="s">
        <v>3596</v>
      </c>
      <c r="D44" s="4" t="s">
        <v>3594</v>
      </c>
      <c r="E44" s="4" t="s">
        <v>9</v>
      </c>
      <c r="F44" s="5">
        <v>1.42</v>
      </c>
      <c r="G44" s="72">
        <f t="shared" si="5"/>
        <v>1.42</v>
      </c>
      <c r="H44" s="71"/>
      <c r="I44" s="72">
        <f t="shared" si="6"/>
        <v>0</v>
      </c>
      <c r="J44" s="1" t="s">
        <v>2241</v>
      </c>
    </row>
    <row r="45" spans="1:10">
      <c r="A45" s="137">
        <v>0</v>
      </c>
      <c r="B45" s="138">
        <v>114222</v>
      </c>
      <c r="C45" s="138" t="s">
        <v>3597</v>
      </c>
      <c r="D45" s="4" t="s">
        <v>3598</v>
      </c>
      <c r="E45" s="4" t="s">
        <v>9</v>
      </c>
      <c r="F45" s="5">
        <v>2</v>
      </c>
      <c r="G45" s="72">
        <f t="shared" si="5"/>
        <v>2</v>
      </c>
      <c r="H45" s="71"/>
      <c r="I45" s="72">
        <f t="shared" si="6"/>
        <v>0</v>
      </c>
      <c r="J45" s="1" t="s">
        <v>2241</v>
      </c>
    </row>
    <row r="46" spans="1:10">
      <c r="A46" s="137">
        <v>0</v>
      </c>
      <c r="B46" s="138">
        <v>114225</v>
      </c>
      <c r="C46" s="138" t="s">
        <v>3599</v>
      </c>
      <c r="D46" s="4" t="s">
        <v>3598</v>
      </c>
      <c r="E46" s="4" t="s">
        <v>9</v>
      </c>
      <c r="F46" s="5">
        <v>1.88</v>
      </c>
      <c r="G46" s="72">
        <f t="shared" si="5"/>
        <v>1.88</v>
      </c>
      <c r="H46" s="71"/>
      <c r="I46" s="72">
        <f t="shared" si="6"/>
        <v>0</v>
      </c>
      <c r="J46" s="1" t="s">
        <v>2241</v>
      </c>
    </row>
    <row r="47" spans="1:10">
      <c r="A47" s="137">
        <v>0</v>
      </c>
      <c r="B47" s="138">
        <v>114226</v>
      </c>
      <c r="C47" s="138" t="s">
        <v>3600</v>
      </c>
      <c r="D47" s="4" t="s">
        <v>3598</v>
      </c>
      <c r="E47" s="4" t="s">
        <v>9</v>
      </c>
      <c r="F47" s="5">
        <v>1.88</v>
      </c>
      <c r="G47" s="72">
        <f t="shared" si="5"/>
        <v>1.88</v>
      </c>
      <c r="H47" s="71"/>
      <c r="I47" s="72">
        <f t="shared" si="6"/>
        <v>0</v>
      </c>
      <c r="J47" s="1" t="s">
        <v>2241</v>
      </c>
    </row>
    <row r="48" spans="1:10" ht="12.5" thickBot="1">
      <c r="A48" s="137"/>
      <c r="B48" s="329" t="s">
        <v>2304</v>
      </c>
      <c r="C48" s="329"/>
      <c r="D48" s="329"/>
      <c r="E48" s="329"/>
      <c r="F48" s="330"/>
      <c r="G48" s="72"/>
      <c r="H48" s="71"/>
      <c r="I48" s="72"/>
    </row>
    <row r="49" spans="1:10">
      <c r="A49" s="137">
        <v>0</v>
      </c>
      <c r="B49" s="138">
        <v>121512</v>
      </c>
      <c r="C49" s="4" t="s">
        <v>2262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137">
        <v>0</v>
      </c>
      <c r="B50" s="138">
        <v>121513</v>
      </c>
      <c r="C50" s="4" t="s">
        <v>2263</v>
      </c>
      <c r="D50" s="4" t="s">
        <v>2478</v>
      </c>
      <c r="E50" s="4" t="s">
        <v>9</v>
      </c>
      <c r="F50" s="5">
        <v>1.33</v>
      </c>
      <c r="G50" s="72">
        <f>F50*(1-Скидка_RP_ind)</f>
        <v>1.33</v>
      </c>
      <c r="H50" s="71"/>
      <c r="I50" s="72">
        <f>G50*H50</f>
        <v>0</v>
      </c>
      <c r="J50" s="1" t="s">
        <v>2241</v>
      </c>
    </row>
    <row r="51" spans="1:10">
      <c r="A51" s="137">
        <v>0</v>
      </c>
      <c r="B51" s="138">
        <v>121515</v>
      </c>
      <c r="C51" s="4" t="s">
        <v>2264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>
      <c r="A52" s="137">
        <v>0</v>
      </c>
      <c r="B52" s="138">
        <v>121516</v>
      </c>
      <c r="C52" s="4" t="s">
        <v>2265</v>
      </c>
      <c r="D52" s="4" t="s">
        <v>2478</v>
      </c>
      <c r="E52" s="4" t="s">
        <v>9</v>
      </c>
      <c r="F52" s="5">
        <v>1.26</v>
      </c>
      <c r="G52" s="72">
        <f>F52*(1-Скидка_RP_ind)</f>
        <v>1.26</v>
      </c>
      <c r="H52" s="71"/>
      <c r="I52" s="72">
        <f>G52*H52</f>
        <v>0</v>
      </c>
      <c r="J52" s="1" t="s">
        <v>2241</v>
      </c>
    </row>
    <row r="53" spans="1:10" ht="12.5" thickBot="1">
      <c r="A53" s="137"/>
      <c r="B53" s="329" t="s">
        <v>2316</v>
      </c>
      <c r="C53" s="329"/>
      <c r="D53" s="329"/>
      <c r="E53" s="329"/>
      <c r="F53" s="330"/>
      <c r="G53" s="72"/>
      <c r="H53" s="71"/>
      <c r="I53" s="72"/>
    </row>
    <row r="54" spans="1:10">
      <c r="A54" s="137">
        <v>0</v>
      </c>
      <c r="B54" s="138">
        <v>123525</v>
      </c>
      <c r="C54" s="138" t="s">
        <v>3256</v>
      </c>
      <c r="D54" s="4" t="s">
        <v>2511</v>
      </c>
      <c r="E54" s="4" t="s">
        <v>9</v>
      </c>
      <c r="F54" s="5">
        <v>11.64</v>
      </c>
      <c r="G54" s="72">
        <f t="shared" ref="G54:G59" si="7">F54*(1-Скидка_RP_ind)</f>
        <v>11.64</v>
      </c>
      <c r="H54" s="71"/>
      <c r="I54" s="72">
        <f t="shared" ref="I54:I59" si="8">G54*H54</f>
        <v>0</v>
      </c>
      <c r="J54" s="1" t="s">
        <v>2241</v>
      </c>
    </row>
    <row r="55" spans="1:10">
      <c r="A55" s="137">
        <v>0</v>
      </c>
      <c r="B55" s="138">
        <v>123543</v>
      </c>
      <c r="C55" s="138" t="s">
        <v>3720</v>
      </c>
      <c r="D55" s="4" t="s">
        <v>3594</v>
      </c>
      <c r="E55" s="4" t="s">
        <v>9</v>
      </c>
      <c r="F55" s="5">
        <v>10.199999999999999</v>
      </c>
      <c r="G55" s="72">
        <f>F55*(1-Скидка_RP_ind)</f>
        <v>10.199999999999999</v>
      </c>
      <c r="H55" s="71"/>
      <c r="I55" s="72">
        <f>G55*H55</f>
        <v>0</v>
      </c>
      <c r="J55" s="1" t="s">
        <v>2241</v>
      </c>
    </row>
    <row r="56" spans="1:10">
      <c r="A56" s="137">
        <v>0</v>
      </c>
      <c r="B56" s="138">
        <v>123544</v>
      </c>
      <c r="C56" s="138" t="s">
        <v>3721</v>
      </c>
      <c r="D56" s="4" t="s">
        <v>3594</v>
      </c>
      <c r="E56" s="4" t="s">
        <v>9</v>
      </c>
      <c r="F56" s="5">
        <v>11.18</v>
      </c>
      <c r="G56" s="72">
        <f t="shared" si="7"/>
        <v>11.18</v>
      </c>
      <c r="H56" s="71"/>
      <c r="I56" s="72">
        <f t="shared" si="8"/>
        <v>0</v>
      </c>
      <c r="J56" s="1" t="s">
        <v>2241</v>
      </c>
    </row>
    <row r="57" spans="1:10">
      <c r="A57" s="137">
        <v>0</v>
      </c>
      <c r="B57" s="138">
        <v>123561</v>
      </c>
      <c r="C57" s="138" t="s">
        <v>3860</v>
      </c>
      <c r="D57" s="4" t="s">
        <v>2511</v>
      </c>
      <c r="E57" s="4" t="s">
        <v>9</v>
      </c>
      <c r="F57" s="5">
        <v>5.05</v>
      </c>
      <c r="G57" s="72">
        <f>F57*(1-Скидка_RP_ind)</f>
        <v>5.05</v>
      </c>
      <c r="H57" s="71"/>
      <c r="I57" s="72">
        <f>G57*H57</f>
        <v>0</v>
      </c>
      <c r="J57" s="1" t="s">
        <v>2241</v>
      </c>
    </row>
    <row r="58" spans="1:10">
      <c r="A58" s="137">
        <v>0</v>
      </c>
      <c r="B58" s="138">
        <v>123562</v>
      </c>
      <c r="C58" s="138" t="s">
        <v>3601</v>
      </c>
      <c r="D58" s="4" t="s">
        <v>2511</v>
      </c>
      <c r="E58" s="4" t="s">
        <v>9</v>
      </c>
      <c r="F58" s="5">
        <v>8.2899999999999991</v>
      </c>
      <c r="G58" s="72">
        <f t="shared" si="7"/>
        <v>8.2899999999999991</v>
      </c>
      <c r="H58" s="71"/>
      <c r="I58" s="72">
        <f t="shared" si="8"/>
        <v>0</v>
      </c>
      <c r="J58" s="1" t="s">
        <v>2241</v>
      </c>
    </row>
    <row r="59" spans="1:10">
      <c r="A59" s="137">
        <v>0</v>
      </c>
      <c r="B59" s="138">
        <v>123582</v>
      </c>
      <c r="C59" s="138" t="s">
        <v>3602</v>
      </c>
      <c r="D59" s="4" t="s">
        <v>2511</v>
      </c>
      <c r="E59" s="4" t="s">
        <v>9</v>
      </c>
      <c r="F59" s="5">
        <v>8.2899999999999991</v>
      </c>
      <c r="G59" s="72">
        <f t="shared" si="7"/>
        <v>8.2899999999999991</v>
      </c>
      <c r="H59" s="71"/>
      <c r="I59" s="72">
        <f t="shared" si="8"/>
        <v>0</v>
      </c>
      <c r="J59" s="1" t="s">
        <v>2241</v>
      </c>
    </row>
    <row r="60" spans="1:10" ht="12.5" thickBot="1">
      <c r="A60" s="137"/>
      <c r="B60" s="329" t="s">
        <v>3688</v>
      </c>
      <c r="C60" s="329"/>
      <c r="D60" s="329"/>
      <c r="E60" s="329"/>
      <c r="F60" s="330"/>
      <c r="G60" s="72"/>
      <c r="H60" s="71"/>
      <c r="I60" s="72"/>
    </row>
    <row r="61" spans="1:10">
      <c r="A61" s="137">
        <v>0</v>
      </c>
      <c r="B61" s="138">
        <v>126143</v>
      </c>
      <c r="C61" s="4" t="s">
        <v>3710</v>
      </c>
      <c r="D61" s="4" t="s">
        <v>1888</v>
      </c>
      <c r="E61" s="4" t="s">
        <v>9</v>
      </c>
      <c r="F61" s="5">
        <v>1.07</v>
      </c>
      <c r="G61" s="72">
        <f t="shared" ref="G61:G76" si="9">F61*(1-Скидка_ROXELPRO)</f>
        <v>1.07</v>
      </c>
      <c r="H61" s="71"/>
      <c r="I61" s="72">
        <f t="shared" ref="I61:I76" si="10">G61*H61</f>
        <v>0</v>
      </c>
    </row>
    <row r="62" spans="1:10">
      <c r="A62" s="137">
        <v>0</v>
      </c>
      <c r="B62" s="138">
        <v>126146</v>
      </c>
      <c r="C62" s="4" t="s">
        <v>3711</v>
      </c>
      <c r="D62" s="4" t="s">
        <v>1888</v>
      </c>
      <c r="E62" s="4" t="s">
        <v>9</v>
      </c>
      <c r="F62" s="5">
        <v>1.07</v>
      </c>
      <c r="G62" s="72">
        <f t="shared" si="9"/>
        <v>1.07</v>
      </c>
      <c r="H62" s="71"/>
      <c r="I62" s="72">
        <f t="shared" si="10"/>
        <v>0</v>
      </c>
    </row>
    <row r="63" spans="1:10">
      <c r="A63" s="137">
        <v>0</v>
      </c>
      <c r="B63" s="138">
        <v>126343</v>
      </c>
      <c r="C63" s="4" t="s">
        <v>4898</v>
      </c>
      <c r="D63" s="4" t="s">
        <v>2512</v>
      </c>
      <c r="E63" s="4" t="s">
        <v>9</v>
      </c>
      <c r="F63" s="5">
        <v>38.4</v>
      </c>
      <c r="G63" s="72">
        <f>F63*(1-Скидка_ROXELPRO)</f>
        <v>38.4</v>
      </c>
      <c r="H63" s="71"/>
      <c r="I63" s="72">
        <f>G63*H63</f>
        <v>0</v>
      </c>
    </row>
    <row r="64" spans="1:10">
      <c r="A64" s="137">
        <v>0</v>
      </c>
      <c r="B64" s="138">
        <v>126346</v>
      </c>
      <c r="C64" s="4" t="s">
        <v>4899</v>
      </c>
      <c r="D64" s="4" t="s">
        <v>2512</v>
      </c>
      <c r="E64" s="4" t="s">
        <v>9</v>
      </c>
      <c r="F64" s="5">
        <v>38.4</v>
      </c>
      <c r="G64" s="72">
        <f>F64*(1-Скидка_ROXELPRO)</f>
        <v>38.4</v>
      </c>
      <c r="H64" s="71"/>
      <c r="I64" s="72">
        <f>G64*H64</f>
        <v>0</v>
      </c>
    </row>
    <row r="65" spans="1:9">
      <c r="A65" s="137">
        <v>0</v>
      </c>
      <c r="B65" s="138">
        <v>126152</v>
      </c>
      <c r="C65" s="4" t="s">
        <v>3083</v>
      </c>
      <c r="D65" s="4" t="s">
        <v>1888</v>
      </c>
      <c r="E65" s="4" t="s">
        <v>9</v>
      </c>
      <c r="F65" s="5">
        <v>1.1299999999999999</v>
      </c>
      <c r="G65" s="72">
        <f t="shared" si="9"/>
        <v>1.1299999999999999</v>
      </c>
      <c r="H65" s="71"/>
      <c r="I65" s="72">
        <f t="shared" si="10"/>
        <v>0</v>
      </c>
    </row>
    <row r="66" spans="1:9">
      <c r="A66" s="137">
        <v>0</v>
      </c>
      <c r="B66" s="138">
        <v>126153</v>
      </c>
      <c r="C66" s="4" t="s">
        <v>8</v>
      </c>
      <c r="D66" s="4" t="s">
        <v>1888</v>
      </c>
      <c r="E66" s="4" t="s">
        <v>9</v>
      </c>
      <c r="F66" s="5">
        <v>1.1299999999999999</v>
      </c>
      <c r="G66" s="72">
        <f t="shared" si="9"/>
        <v>1.1299999999999999</v>
      </c>
      <c r="H66" s="71"/>
      <c r="I66" s="72">
        <f t="shared" si="10"/>
        <v>0</v>
      </c>
    </row>
    <row r="67" spans="1:9">
      <c r="A67" s="137">
        <v>0</v>
      </c>
      <c r="B67" s="138">
        <v>126156</v>
      </c>
      <c r="C67" s="4" t="s">
        <v>10</v>
      </c>
      <c r="D67" s="4" t="s">
        <v>1888</v>
      </c>
      <c r="E67" s="4" t="s">
        <v>9</v>
      </c>
      <c r="F67" s="5">
        <v>1.1299999999999999</v>
      </c>
      <c r="G67" s="72">
        <f t="shared" si="9"/>
        <v>1.1299999999999999</v>
      </c>
      <c r="H67" s="71"/>
      <c r="I67" s="72">
        <f t="shared" si="10"/>
        <v>0</v>
      </c>
    </row>
    <row r="68" spans="1:9">
      <c r="A68" s="137">
        <v>0</v>
      </c>
      <c r="B68" s="138">
        <v>126157</v>
      </c>
      <c r="C68" s="4" t="s">
        <v>3084</v>
      </c>
      <c r="D68" s="4" t="s">
        <v>1888</v>
      </c>
      <c r="E68" s="4" t="s">
        <v>9</v>
      </c>
      <c r="F68" s="5">
        <v>1.1299999999999999</v>
      </c>
      <c r="G68" s="72">
        <f t="shared" si="9"/>
        <v>1.1299999999999999</v>
      </c>
      <c r="H68" s="71"/>
      <c r="I68" s="72">
        <f t="shared" si="10"/>
        <v>0</v>
      </c>
    </row>
    <row r="69" spans="1:9">
      <c r="A69" s="137">
        <v>0</v>
      </c>
      <c r="B69" s="138">
        <v>126322</v>
      </c>
      <c r="C69" s="4" t="s">
        <v>3085</v>
      </c>
      <c r="D69" s="4" t="s">
        <v>2512</v>
      </c>
      <c r="E69" s="4" t="s">
        <v>9</v>
      </c>
      <c r="F69" s="5">
        <v>30</v>
      </c>
      <c r="G69" s="72">
        <f t="shared" si="9"/>
        <v>30</v>
      </c>
      <c r="H69" s="71"/>
      <c r="I69" s="72">
        <f t="shared" si="10"/>
        <v>0</v>
      </c>
    </row>
    <row r="70" spans="1:9">
      <c r="A70" s="137">
        <v>0</v>
      </c>
      <c r="B70" s="138">
        <v>126323</v>
      </c>
      <c r="C70" s="4" t="s">
        <v>11</v>
      </c>
      <c r="D70" s="4" t="s">
        <v>2512</v>
      </c>
      <c r="E70" s="4" t="s">
        <v>9</v>
      </c>
      <c r="F70" s="5">
        <v>30</v>
      </c>
      <c r="G70" s="72">
        <f t="shared" si="9"/>
        <v>30</v>
      </c>
      <c r="H70" s="71"/>
      <c r="I70" s="72">
        <f t="shared" si="10"/>
        <v>0</v>
      </c>
    </row>
    <row r="71" spans="1:9">
      <c r="A71" s="137">
        <v>0</v>
      </c>
      <c r="B71" s="138">
        <v>126326</v>
      </c>
      <c r="C71" s="4" t="s">
        <v>13</v>
      </c>
      <c r="D71" s="4" t="s">
        <v>2512</v>
      </c>
      <c r="E71" s="4" t="s">
        <v>9</v>
      </c>
      <c r="F71" s="5">
        <v>30</v>
      </c>
      <c r="G71" s="72">
        <f t="shared" si="9"/>
        <v>30</v>
      </c>
      <c r="H71" s="71"/>
      <c r="I71" s="72">
        <f t="shared" si="10"/>
        <v>0</v>
      </c>
    </row>
    <row r="72" spans="1:9">
      <c r="A72" s="137">
        <v>0</v>
      </c>
      <c r="B72" s="138">
        <v>126327</v>
      </c>
      <c r="C72" s="4" t="s">
        <v>3086</v>
      </c>
      <c r="D72" s="4" t="s">
        <v>2512</v>
      </c>
      <c r="E72" s="4" t="s">
        <v>9</v>
      </c>
      <c r="F72" s="5">
        <v>30</v>
      </c>
      <c r="G72" s="72">
        <f t="shared" si="9"/>
        <v>30</v>
      </c>
      <c r="H72" s="71"/>
      <c r="I72" s="72">
        <f t="shared" si="10"/>
        <v>0</v>
      </c>
    </row>
    <row r="73" spans="1:9">
      <c r="A73" s="137">
        <v>0</v>
      </c>
      <c r="B73" s="138">
        <v>126652</v>
      </c>
      <c r="C73" s="4" t="s">
        <v>3087</v>
      </c>
      <c r="D73" s="4" t="s">
        <v>3088</v>
      </c>
      <c r="E73" s="4" t="s">
        <v>9</v>
      </c>
      <c r="F73" s="5">
        <v>1.1100000000000001</v>
      </c>
      <c r="G73" s="72">
        <f t="shared" si="9"/>
        <v>1.1100000000000001</v>
      </c>
      <c r="H73" s="71"/>
      <c r="I73" s="72">
        <f t="shared" si="10"/>
        <v>0</v>
      </c>
    </row>
    <row r="74" spans="1:9">
      <c r="A74" s="137">
        <v>0</v>
      </c>
      <c r="B74" s="138">
        <v>126653</v>
      </c>
      <c r="C74" s="4" t="s">
        <v>3089</v>
      </c>
      <c r="D74" s="4" t="s">
        <v>3088</v>
      </c>
      <c r="E74" s="4" t="s">
        <v>9</v>
      </c>
      <c r="F74" s="5">
        <v>1.1100000000000001</v>
      </c>
      <c r="G74" s="72">
        <f t="shared" si="9"/>
        <v>1.1100000000000001</v>
      </c>
      <c r="H74" s="71"/>
      <c r="I74" s="72">
        <f t="shared" si="10"/>
        <v>0</v>
      </c>
    </row>
    <row r="75" spans="1:9">
      <c r="A75" s="137">
        <v>0</v>
      </c>
      <c r="B75" s="138">
        <v>126656</v>
      </c>
      <c r="C75" s="4" t="s">
        <v>3090</v>
      </c>
      <c r="D75" s="4" t="s">
        <v>3088</v>
      </c>
      <c r="E75" s="4" t="s">
        <v>9</v>
      </c>
      <c r="F75" s="5">
        <v>1.1100000000000001</v>
      </c>
      <c r="G75" s="72">
        <f t="shared" si="9"/>
        <v>1.1100000000000001</v>
      </c>
      <c r="H75" s="71"/>
      <c r="I75" s="72">
        <f t="shared" si="10"/>
        <v>0</v>
      </c>
    </row>
    <row r="76" spans="1:9">
      <c r="A76" s="137">
        <v>0</v>
      </c>
      <c r="B76" s="138">
        <v>126657</v>
      </c>
      <c r="C76" s="4" t="s">
        <v>3091</v>
      </c>
      <c r="D76" s="4" t="s">
        <v>3088</v>
      </c>
      <c r="E76" s="4" t="s">
        <v>9</v>
      </c>
      <c r="F76" s="5">
        <v>1.1100000000000001</v>
      </c>
      <c r="G76" s="72">
        <f t="shared" si="9"/>
        <v>1.1100000000000001</v>
      </c>
      <c r="H76" s="71"/>
      <c r="I76" s="72">
        <f t="shared" si="10"/>
        <v>0</v>
      </c>
    </row>
    <row r="77" spans="1:9" ht="12.5" thickBot="1">
      <c r="A77" s="137"/>
      <c r="B77" s="329" t="s">
        <v>3689</v>
      </c>
      <c r="C77" s="329"/>
      <c r="D77" s="329"/>
      <c r="E77" s="329"/>
      <c r="F77" s="330"/>
      <c r="G77" s="72"/>
      <c r="H77" s="71"/>
      <c r="I77" s="72"/>
    </row>
    <row r="78" spans="1:9">
      <c r="A78" s="137">
        <v>0</v>
      </c>
      <c r="B78" s="138">
        <v>152206</v>
      </c>
      <c r="C78" s="4" t="s">
        <v>14</v>
      </c>
      <c r="D78" s="4" t="s">
        <v>2470</v>
      </c>
      <c r="E78" s="4" t="s">
        <v>9</v>
      </c>
      <c r="F78" s="5">
        <v>0.42</v>
      </c>
      <c r="G78" s="72">
        <f t="shared" ref="G78:G93" si="11">F78*(1-Скидка_ROXELPRO)</f>
        <v>0.42</v>
      </c>
      <c r="H78" s="71"/>
      <c r="I78" s="72">
        <f t="shared" ref="I78:I93" si="12">G78*H78</f>
        <v>0</v>
      </c>
    </row>
    <row r="79" spans="1:9">
      <c r="A79" s="137">
        <v>0</v>
      </c>
      <c r="B79" s="138">
        <v>152208</v>
      </c>
      <c r="C79" s="4" t="s">
        <v>15</v>
      </c>
      <c r="D79" s="4" t="s">
        <v>2470</v>
      </c>
      <c r="E79" s="4" t="s">
        <v>9</v>
      </c>
      <c r="F79" s="5">
        <v>0.39</v>
      </c>
      <c r="G79" s="72">
        <f t="shared" si="11"/>
        <v>0.39</v>
      </c>
      <c r="H79" s="71"/>
      <c r="I79" s="72">
        <f t="shared" si="12"/>
        <v>0</v>
      </c>
    </row>
    <row r="80" spans="1:9">
      <c r="A80" s="137">
        <v>0</v>
      </c>
      <c r="B80" s="138">
        <v>152210</v>
      </c>
      <c r="C80" s="4" t="s">
        <v>16</v>
      </c>
      <c r="D80" s="4" t="s">
        <v>2470</v>
      </c>
      <c r="E80" s="4" t="s">
        <v>9</v>
      </c>
      <c r="F80" s="5">
        <v>0.39</v>
      </c>
      <c r="G80" s="72">
        <f t="shared" si="11"/>
        <v>0.39</v>
      </c>
      <c r="H80" s="71"/>
      <c r="I80" s="72">
        <f t="shared" si="12"/>
        <v>0</v>
      </c>
    </row>
    <row r="81" spans="1:11">
      <c r="A81" s="137">
        <v>0</v>
      </c>
      <c r="B81" s="138">
        <v>152211</v>
      </c>
      <c r="C81" s="4" t="s">
        <v>17</v>
      </c>
      <c r="D81" s="4" t="s">
        <v>2470</v>
      </c>
      <c r="E81" s="4" t="s">
        <v>9</v>
      </c>
      <c r="F81" s="5">
        <v>0.39</v>
      </c>
      <c r="G81" s="72">
        <f t="shared" si="11"/>
        <v>0.39</v>
      </c>
      <c r="H81" s="71"/>
      <c r="I81" s="72">
        <f t="shared" si="12"/>
        <v>0</v>
      </c>
    </row>
    <row r="82" spans="1:11">
      <c r="A82" s="137">
        <v>0</v>
      </c>
      <c r="B82" s="138">
        <v>152212</v>
      </c>
      <c r="C82" s="4" t="s">
        <v>18</v>
      </c>
      <c r="D82" s="4" t="s">
        <v>2470</v>
      </c>
      <c r="E82" s="4" t="s">
        <v>9</v>
      </c>
      <c r="F82" s="5">
        <v>0.39</v>
      </c>
      <c r="G82" s="72">
        <f t="shared" si="11"/>
        <v>0.39</v>
      </c>
      <c r="H82" s="71"/>
      <c r="I82" s="72">
        <f t="shared" si="12"/>
        <v>0</v>
      </c>
    </row>
    <row r="83" spans="1:11">
      <c r="A83" s="137">
        <v>0</v>
      </c>
      <c r="B83" s="138">
        <v>152214</v>
      </c>
      <c r="C83" s="4" t="s">
        <v>19</v>
      </c>
      <c r="D83" s="4" t="s">
        <v>2470</v>
      </c>
      <c r="E83" s="4" t="s">
        <v>9</v>
      </c>
      <c r="F83" s="5">
        <v>0.39</v>
      </c>
      <c r="G83" s="72">
        <f t="shared" si="11"/>
        <v>0.39</v>
      </c>
      <c r="H83" s="71"/>
      <c r="I83" s="72">
        <f t="shared" si="12"/>
        <v>0</v>
      </c>
    </row>
    <row r="84" spans="1:11">
      <c r="A84" s="137">
        <v>0</v>
      </c>
      <c r="B84" s="138">
        <v>152216</v>
      </c>
      <c r="C84" s="4" t="s">
        <v>20</v>
      </c>
      <c r="D84" s="4" t="s">
        <v>2470</v>
      </c>
      <c r="E84" s="4" t="s">
        <v>9</v>
      </c>
      <c r="F84" s="5">
        <v>0.39</v>
      </c>
      <c r="G84" s="72">
        <f t="shared" si="11"/>
        <v>0.39</v>
      </c>
      <c r="H84" s="71"/>
      <c r="I84" s="72">
        <f t="shared" si="12"/>
        <v>0</v>
      </c>
    </row>
    <row r="85" spans="1:11">
      <c r="A85" s="137">
        <v>0</v>
      </c>
      <c r="B85" s="138">
        <v>152217</v>
      </c>
      <c r="C85" s="4" t="s">
        <v>21</v>
      </c>
      <c r="D85" s="4" t="s">
        <v>2470</v>
      </c>
      <c r="E85" s="4" t="s">
        <v>9</v>
      </c>
      <c r="F85" s="5">
        <v>0.39</v>
      </c>
      <c r="G85" s="72">
        <f t="shared" si="11"/>
        <v>0.39</v>
      </c>
      <c r="H85" s="71"/>
      <c r="I85" s="72">
        <f t="shared" si="12"/>
        <v>0</v>
      </c>
    </row>
    <row r="86" spans="1:11">
      <c r="A86" s="137">
        <v>0</v>
      </c>
      <c r="B86" s="138">
        <v>152221</v>
      </c>
      <c r="C86" s="4" t="s">
        <v>3674</v>
      </c>
      <c r="D86" s="4" t="s">
        <v>2470</v>
      </c>
      <c r="E86" s="4" t="s">
        <v>9</v>
      </c>
      <c r="F86" s="5">
        <v>0.49</v>
      </c>
      <c r="G86" s="72">
        <f t="shared" si="11"/>
        <v>0.49</v>
      </c>
      <c r="H86" s="71"/>
      <c r="I86" s="72">
        <f t="shared" si="12"/>
        <v>0</v>
      </c>
    </row>
    <row r="87" spans="1:11">
      <c r="A87" s="137">
        <v>0</v>
      </c>
      <c r="B87" s="138">
        <v>152222</v>
      </c>
      <c r="C87" s="4" t="s">
        <v>3675</v>
      </c>
      <c r="D87" s="4" t="s">
        <v>2470</v>
      </c>
      <c r="E87" s="4" t="s">
        <v>9</v>
      </c>
      <c r="F87" s="5">
        <v>0.49</v>
      </c>
      <c r="G87" s="72">
        <f t="shared" si="11"/>
        <v>0.49</v>
      </c>
      <c r="H87" s="71"/>
      <c r="I87" s="72">
        <f t="shared" si="12"/>
        <v>0</v>
      </c>
    </row>
    <row r="88" spans="1:11">
      <c r="A88" s="137">
        <v>0</v>
      </c>
      <c r="B88" s="138">
        <v>152506</v>
      </c>
      <c r="C88" s="4" t="s">
        <v>22</v>
      </c>
      <c r="D88" s="4" t="s">
        <v>2470</v>
      </c>
      <c r="E88" s="4" t="s">
        <v>9</v>
      </c>
      <c r="F88" s="5">
        <v>0.67</v>
      </c>
      <c r="G88" s="72">
        <f t="shared" si="11"/>
        <v>0.67</v>
      </c>
      <c r="H88" s="71"/>
      <c r="I88" s="72">
        <f t="shared" si="12"/>
        <v>0</v>
      </c>
    </row>
    <row r="89" spans="1:11">
      <c r="A89" s="137">
        <v>0</v>
      </c>
      <c r="B89" s="138">
        <v>152508</v>
      </c>
      <c r="C89" s="4" t="s">
        <v>23</v>
      </c>
      <c r="D89" s="4" t="s">
        <v>2470</v>
      </c>
      <c r="E89" s="4" t="s">
        <v>9</v>
      </c>
      <c r="F89" s="5">
        <v>0.62</v>
      </c>
      <c r="G89" s="72">
        <f t="shared" si="11"/>
        <v>0.62</v>
      </c>
      <c r="H89" s="71"/>
      <c r="I89" s="72">
        <f t="shared" si="12"/>
        <v>0</v>
      </c>
    </row>
    <row r="90" spans="1:11">
      <c r="A90" s="137">
        <v>0</v>
      </c>
      <c r="B90" s="138">
        <v>152510</v>
      </c>
      <c r="C90" s="4" t="s">
        <v>24</v>
      </c>
      <c r="D90" s="4" t="s">
        <v>2470</v>
      </c>
      <c r="E90" s="4" t="s">
        <v>9</v>
      </c>
      <c r="F90" s="5">
        <v>0.59</v>
      </c>
      <c r="G90" s="72">
        <f t="shared" si="11"/>
        <v>0.59</v>
      </c>
      <c r="H90" s="71"/>
      <c r="I90" s="72">
        <f t="shared" si="12"/>
        <v>0</v>
      </c>
    </row>
    <row r="91" spans="1:11">
      <c r="A91" s="137">
        <v>0</v>
      </c>
      <c r="B91" s="138">
        <v>152512</v>
      </c>
      <c r="C91" s="4" t="s">
        <v>25</v>
      </c>
      <c r="D91" s="4" t="s">
        <v>2470</v>
      </c>
      <c r="E91" s="4" t="s">
        <v>9</v>
      </c>
      <c r="F91" s="5">
        <v>0.59</v>
      </c>
      <c r="G91" s="72">
        <f t="shared" si="11"/>
        <v>0.59</v>
      </c>
      <c r="H91" s="71"/>
      <c r="I91" s="72">
        <f t="shared" si="12"/>
        <v>0</v>
      </c>
    </row>
    <row r="92" spans="1:11">
      <c r="A92" s="137">
        <v>0</v>
      </c>
      <c r="B92" s="138">
        <v>152514</v>
      </c>
      <c r="C92" s="4" t="s">
        <v>26</v>
      </c>
      <c r="D92" s="4" t="s">
        <v>2470</v>
      </c>
      <c r="E92" s="4" t="s">
        <v>9</v>
      </c>
      <c r="F92" s="5">
        <v>0.59</v>
      </c>
      <c r="G92" s="72">
        <f t="shared" si="11"/>
        <v>0.59</v>
      </c>
      <c r="H92" s="71"/>
      <c r="I92" s="72">
        <f t="shared" si="12"/>
        <v>0</v>
      </c>
    </row>
    <row r="93" spans="1:11">
      <c r="A93" s="137">
        <v>0</v>
      </c>
      <c r="B93" s="138">
        <v>152516</v>
      </c>
      <c r="C93" s="4" t="s">
        <v>27</v>
      </c>
      <c r="D93" s="4" t="s">
        <v>2470</v>
      </c>
      <c r="E93" s="4" t="s">
        <v>9</v>
      </c>
      <c r="F93" s="5">
        <v>0.59</v>
      </c>
      <c r="G93" s="72">
        <f t="shared" si="11"/>
        <v>0.59</v>
      </c>
      <c r="H93" s="71"/>
      <c r="I93" s="72">
        <f t="shared" si="12"/>
        <v>0</v>
      </c>
    </row>
    <row r="94" spans="1:11" ht="12.5" thickBot="1">
      <c r="A94" s="250"/>
      <c r="B94" s="329" t="s">
        <v>5087</v>
      </c>
      <c r="C94" s="329"/>
      <c r="D94" s="329"/>
      <c r="E94" s="329"/>
      <c r="F94" s="330"/>
      <c r="G94" s="72"/>
      <c r="H94" s="71"/>
      <c r="I94" s="72"/>
    </row>
    <row r="95" spans="1:11">
      <c r="A95" s="250">
        <v>0</v>
      </c>
      <c r="B95" s="324">
        <v>156845</v>
      </c>
      <c r="C95" s="394" t="s">
        <v>5088</v>
      </c>
      <c r="D95" s="394" t="s">
        <v>5089</v>
      </c>
      <c r="E95" s="394" t="s">
        <v>9</v>
      </c>
      <c r="F95" s="131">
        <v>5.33</v>
      </c>
      <c r="G95" s="190">
        <f t="shared" ref="G95" si="13">F95*(1-Скидка_ROXELPRO)</f>
        <v>5.33</v>
      </c>
      <c r="H95" s="191"/>
      <c r="I95" s="190">
        <f t="shared" ref="I95" si="14">G95*H95</f>
        <v>0</v>
      </c>
      <c r="K95" s="96" t="s">
        <v>4981</v>
      </c>
    </row>
    <row r="96" spans="1:11" ht="12.5" thickBot="1">
      <c r="A96" s="137"/>
      <c r="B96" s="329" t="s">
        <v>3690</v>
      </c>
      <c r="C96" s="329"/>
      <c r="D96" s="329"/>
      <c r="E96" s="329"/>
      <c r="F96" s="330"/>
      <c r="G96" s="72"/>
      <c r="H96" s="71"/>
      <c r="I96" s="72"/>
    </row>
    <row r="97" spans="1:9">
      <c r="A97" s="137">
        <v>0</v>
      </c>
      <c r="B97" s="138">
        <v>159605</v>
      </c>
      <c r="C97" s="3" t="s">
        <v>2995</v>
      </c>
      <c r="D97" s="4" t="s">
        <v>2996</v>
      </c>
      <c r="E97" s="4" t="s">
        <v>9</v>
      </c>
      <c r="F97" s="5">
        <v>0.94</v>
      </c>
      <c r="G97" s="72">
        <f>F97*(1-Скидка_ROXELPRO)</f>
        <v>0.94</v>
      </c>
      <c r="H97" s="71"/>
      <c r="I97" s="72">
        <f>G97*H97</f>
        <v>0</v>
      </c>
    </row>
    <row r="98" spans="1:9">
      <c r="A98" s="137">
        <v>0</v>
      </c>
      <c r="B98" s="138">
        <v>159608</v>
      </c>
      <c r="C98" s="3" t="s">
        <v>2997</v>
      </c>
      <c r="D98" s="4" t="s">
        <v>2996</v>
      </c>
      <c r="E98" s="4" t="s">
        <v>9</v>
      </c>
      <c r="F98" s="5">
        <v>0.94</v>
      </c>
      <c r="G98" s="72">
        <f>F98*(1-Скидка_ROXELPRO)</f>
        <v>0.94</v>
      </c>
      <c r="H98" s="71"/>
      <c r="I98" s="72">
        <f>G98*H98</f>
        <v>0</v>
      </c>
    </row>
    <row r="99" spans="1:9">
      <c r="A99" s="137">
        <v>0</v>
      </c>
      <c r="B99" s="138">
        <v>159611</v>
      </c>
      <c r="C99" s="3" t="s">
        <v>2998</v>
      </c>
      <c r="D99" s="4" t="s">
        <v>2996</v>
      </c>
      <c r="E99" s="4" t="s">
        <v>9</v>
      </c>
      <c r="F99" s="5">
        <v>0.94</v>
      </c>
      <c r="G99" s="72">
        <f>F99*(1-Скидка_ROXELPRO)</f>
        <v>0.94</v>
      </c>
      <c r="H99" s="71"/>
      <c r="I99" s="72">
        <f>G99*H99</f>
        <v>0</v>
      </c>
    </row>
    <row r="100" spans="1:9">
      <c r="A100" s="137">
        <v>0</v>
      </c>
      <c r="B100" s="138">
        <v>159616</v>
      </c>
      <c r="C100" s="3" t="s">
        <v>2999</v>
      </c>
      <c r="D100" s="4" t="s">
        <v>2996</v>
      </c>
      <c r="E100" s="4" t="s">
        <v>9</v>
      </c>
      <c r="F100" s="5">
        <v>0.94</v>
      </c>
      <c r="G100" s="72">
        <f>F100*(1-Скидка_ROXELPRO)</f>
        <v>0.94</v>
      </c>
      <c r="H100" s="71"/>
      <c r="I100" s="72">
        <f>G100*H100</f>
        <v>0</v>
      </c>
    </row>
    <row r="101" spans="1:9">
      <c r="A101" s="137">
        <v>0</v>
      </c>
      <c r="B101" s="138">
        <v>159618</v>
      </c>
      <c r="C101" s="3" t="s">
        <v>3000</v>
      </c>
      <c r="D101" s="4" t="s">
        <v>2996</v>
      </c>
      <c r="E101" s="4" t="s">
        <v>9</v>
      </c>
      <c r="F101" s="5">
        <v>0.94</v>
      </c>
      <c r="G101" s="72">
        <f>F101*(1-Скидка_ROXELPRO)</f>
        <v>0.94</v>
      </c>
      <c r="H101" s="71"/>
      <c r="I101" s="72">
        <f>G101*H101</f>
        <v>0</v>
      </c>
    </row>
    <row r="102" spans="1:9" ht="12.5" thickBot="1">
      <c r="A102" s="137"/>
      <c r="B102" s="329" t="s">
        <v>4687</v>
      </c>
      <c r="C102" s="329"/>
      <c r="D102" s="329"/>
      <c r="E102" s="329"/>
      <c r="F102" s="330"/>
      <c r="G102" s="72"/>
      <c r="H102" s="71"/>
      <c r="I102" s="72"/>
    </row>
    <row r="103" spans="1:9" ht="12.5" thickBot="1">
      <c r="A103" s="137"/>
      <c r="B103" s="329" t="s">
        <v>4688</v>
      </c>
      <c r="C103" s="329"/>
      <c r="D103" s="329"/>
      <c r="E103" s="329"/>
      <c r="F103" s="330"/>
      <c r="G103" s="72"/>
      <c r="H103" s="71"/>
      <c r="I103" s="72"/>
    </row>
    <row r="104" spans="1:9">
      <c r="A104" s="137">
        <v>0</v>
      </c>
      <c r="B104" s="193">
        <v>192111</v>
      </c>
      <c r="C104" s="193" t="s">
        <v>4689</v>
      </c>
      <c r="D104" s="6" t="s">
        <v>9</v>
      </c>
      <c r="E104" s="6" t="s">
        <v>9</v>
      </c>
      <c r="F104" s="7">
        <v>95.43</v>
      </c>
      <c r="G104" s="72">
        <f>F104*(1-Скидка_ROXELPRO)</f>
        <v>95.43</v>
      </c>
      <c r="H104" s="71"/>
      <c r="I104" s="72">
        <f t="shared" ref="I104:I113" si="15">G104*H104</f>
        <v>0</v>
      </c>
    </row>
    <row r="105" spans="1:9">
      <c r="A105" s="137">
        <v>0</v>
      </c>
      <c r="B105" s="193">
        <v>192191</v>
      </c>
      <c r="C105" s="193" t="s">
        <v>4690</v>
      </c>
      <c r="D105" s="6" t="s">
        <v>9</v>
      </c>
      <c r="E105" s="6" t="s">
        <v>9</v>
      </c>
      <c r="F105" s="7">
        <v>37.96</v>
      </c>
      <c r="G105" s="72">
        <f>F105*(1-Скидка_ROXELPRO)</f>
        <v>37.96</v>
      </c>
      <c r="H105" s="71"/>
      <c r="I105" s="72">
        <f t="shared" si="15"/>
        <v>0</v>
      </c>
    </row>
    <row r="106" spans="1:9" ht="12.5" thickBot="1">
      <c r="A106" s="137"/>
      <c r="B106" s="329" t="s">
        <v>4691</v>
      </c>
      <c r="C106" s="329"/>
      <c r="D106" s="329"/>
      <c r="E106" s="329"/>
      <c r="F106" s="330"/>
      <c r="G106" s="72"/>
      <c r="H106" s="71"/>
      <c r="I106" s="72"/>
    </row>
    <row r="107" spans="1:9">
      <c r="A107" s="137">
        <v>0</v>
      </c>
      <c r="B107" s="193">
        <v>192311</v>
      </c>
      <c r="C107" s="193" t="s">
        <v>4692</v>
      </c>
      <c r="D107" s="6" t="s">
        <v>9</v>
      </c>
      <c r="E107" s="6" t="s">
        <v>9</v>
      </c>
      <c r="F107" s="7">
        <v>81.569999999999993</v>
      </c>
      <c r="G107" s="72">
        <f>F107*(1-Скидка_ROXELPRO)</f>
        <v>81.569999999999993</v>
      </c>
      <c r="H107" s="71"/>
      <c r="I107" s="72">
        <f t="shared" si="15"/>
        <v>0</v>
      </c>
    </row>
    <row r="108" spans="1:9">
      <c r="A108" s="137">
        <v>0</v>
      </c>
      <c r="B108" s="193">
        <v>192391</v>
      </c>
      <c r="C108" s="193" t="s">
        <v>4693</v>
      </c>
      <c r="D108" s="6" t="s">
        <v>9</v>
      </c>
      <c r="E108" s="6" t="s">
        <v>9</v>
      </c>
      <c r="F108" s="7">
        <v>52.78</v>
      </c>
      <c r="G108" s="72">
        <f>F108*(1-Скидка_ROXELPRO)</f>
        <v>52.78</v>
      </c>
      <c r="H108" s="71"/>
      <c r="I108" s="72">
        <f t="shared" si="15"/>
        <v>0</v>
      </c>
    </row>
    <row r="109" spans="1:9" ht="12.5" thickBot="1">
      <c r="A109" s="137"/>
      <c r="B109" s="329" t="s">
        <v>4694</v>
      </c>
      <c r="C109" s="329"/>
      <c r="D109" s="329"/>
      <c r="E109" s="329"/>
      <c r="F109" s="330"/>
      <c r="G109" s="72"/>
      <c r="H109" s="71"/>
      <c r="I109" s="72"/>
    </row>
    <row r="110" spans="1:9">
      <c r="A110" s="137">
        <v>0</v>
      </c>
      <c r="B110" s="193">
        <v>192512</v>
      </c>
      <c r="C110" s="193" t="s">
        <v>4695</v>
      </c>
      <c r="D110" s="6" t="s">
        <v>9</v>
      </c>
      <c r="E110" s="6" t="s">
        <v>9</v>
      </c>
      <c r="F110" s="7">
        <v>140.33000000000001</v>
      </c>
      <c r="G110" s="72">
        <f>F110*(1-Скидка_ROXELPRO)</f>
        <v>140.33000000000001</v>
      </c>
      <c r="H110" s="71"/>
      <c r="I110" s="72">
        <f t="shared" si="15"/>
        <v>0</v>
      </c>
    </row>
    <row r="111" spans="1:9">
      <c r="A111" s="137">
        <v>0</v>
      </c>
      <c r="B111" s="193">
        <v>192513</v>
      </c>
      <c r="C111" s="193" t="s">
        <v>4696</v>
      </c>
      <c r="D111" s="6" t="s">
        <v>9</v>
      </c>
      <c r="E111" s="6" t="s">
        <v>9</v>
      </c>
      <c r="F111" s="7">
        <v>170.61</v>
      </c>
      <c r="G111" s="72">
        <f>F111*(1-Скидка_ROXELPRO)</f>
        <v>170.61</v>
      </c>
      <c r="H111" s="71"/>
      <c r="I111" s="72">
        <f t="shared" si="15"/>
        <v>0</v>
      </c>
    </row>
    <row r="112" spans="1:9">
      <c r="A112" s="137">
        <v>0</v>
      </c>
      <c r="B112" s="193">
        <v>192592</v>
      </c>
      <c r="C112" s="193" t="s">
        <v>4697</v>
      </c>
      <c r="D112" s="6" t="s">
        <v>9</v>
      </c>
      <c r="E112" s="6" t="s">
        <v>9</v>
      </c>
      <c r="F112" s="7">
        <v>42.87</v>
      </c>
      <c r="G112" s="72">
        <f>F112*(1-Скидка_ROXELPRO)</f>
        <v>42.87</v>
      </c>
      <c r="H112" s="71"/>
      <c r="I112" s="72">
        <f t="shared" si="15"/>
        <v>0</v>
      </c>
    </row>
    <row r="113" spans="1:9">
      <c r="A113" s="137">
        <v>0</v>
      </c>
      <c r="B113" s="193">
        <v>192593</v>
      </c>
      <c r="C113" s="193" t="s">
        <v>4698</v>
      </c>
      <c r="D113" s="6" t="s">
        <v>9</v>
      </c>
      <c r="E113" s="6" t="s">
        <v>9</v>
      </c>
      <c r="F113" s="7">
        <v>42.87</v>
      </c>
      <c r="G113" s="72">
        <f>F113*(1-Скидка_ROXELPRO)</f>
        <v>42.87</v>
      </c>
      <c r="H113" s="71"/>
      <c r="I113" s="72">
        <f t="shared" si="15"/>
        <v>0</v>
      </c>
    </row>
    <row r="114" spans="1:9" ht="12.5" thickBot="1">
      <c r="A114" s="137"/>
      <c r="B114" s="329" t="s">
        <v>4736</v>
      </c>
      <c r="C114" s="329"/>
      <c r="D114" s="329"/>
      <c r="E114" s="329"/>
      <c r="F114" s="330"/>
      <c r="G114" s="72"/>
      <c r="H114" s="71"/>
      <c r="I114" s="72"/>
    </row>
    <row r="115" spans="1:9">
      <c r="A115" s="137">
        <v>0</v>
      </c>
      <c r="B115" s="193">
        <v>195626</v>
      </c>
      <c r="C115" s="193" t="s">
        <v>4737</v>
      </c>
      <c r="D115" s="6" t="s">
        <v>9</v>
      </c>
      <c r="E115" s="6" t="s">
        <v>9</v>
      </c>
      <c r="F115" s="7">
        <v>36.590000000000003</v>
      </c>
      <c r="G115" s="72">
        <f t="shared" ref="G115:G126" si="16">F115*(1-Скидка_ROXELPRO)</f>
        <v>36.590000000000003</v>
      </c>
      <c r="H115" s="71"/>
      <c r="I115" s="72">
        <f t="shared" ref="I115:I136" si="17">G115*H115</f>
        <v>0</v>
      </c>
    </row>
    <row r="116" spans="1:9">
      <c r="A116" s="137">
        <v>0</v>
      </c>
      <c r="B116" s="193">
        <v>195627</v>
      </c>
      <c r="C116" s="193" t="s">
        <v>4738</v>
      </c>
      <c r="D116" s="6" t="s">
        <v>9</v>
      </c>
      <c r="E116" s="6" t="s">
        <v>9</v>
      </c>
      <c r="F116" s="7">
        <v>31.5</v>
      </c>
      <c r="G116" s="72">
        <f t="shared" si="16"/>
        <v>31.5</v>
      </c>
      <c r="H116" s="71"/>
      <c r="I116" s="72">
        <f t="shared" si="17"/>
        <v>0</v>
      </c>
    </row>
    <row r="117" spans="1:9">
      <c r="A117" s="137">
        <v>0</v>
      </c>
      <c r="B117" s="193">
        <v>195628</v>
      </c>
      <c r="C117" s="193" t="s">
        <v>4739</v>
      </c>
      <c r="D117" s="6" t="s">
        <v>9</v>
      </c>
      <c r="E117" s="6" t="s">
        <v>9</v>
      </c>
      <c r="F117" s="7">
        <v>36.590000000000003</v>
      </c>
      <c r="G117" s="72">
        <f t="shared" si="16"/>
        <v>36.590000000000003</v>
      </c>
      <c r="H117" s="71"/>
      <c r="I117" s="72">
        <f t="shared" si="17"/>
        <v>0</v>
      </c>
    </row>
    <row r="118" spans="1:9">
      <c r="A118" s="137">
        <v>0</v>
      </c>
      <c r="B118" s="193">
        <v>195646</v>
      </c>
      <c r="C118" s="193" t="s">
        <v>4740</v>
      </c>
      <c r="D118" s="6" t="s">
        <v>9</v>
      </c>
      <c r="E118" s="6" t="s">
        <v>9</v>
      </c>
      <c r="F118" s="7">
        <v>29.62</v>
      </c>
      <c r="G118" s="72">
        <f t="shared" si="16"/>
        <v>29.62</v>
      </c>
      <c r="H118" s="71"/>
      <c r="I118" s="72">
        <f t="shared" si="17"/>
        <v>0</v>
      </c>
    </row>
    <row r="119" spans="1:9">
      <c r="A119" s="137">
        <v>0</v>
      </c>
      <c r="B119" s="193">
        <v>195647</v>
      </c>
      <c r="C119" s="193" t="s">
        <v>4741</v>
      </c>
      <c r="D119" s="6" t="s">
        <v>9</v>
      </c>
      <c r="E119" s="6" t="s">
        <v>9</v>
      </c>
      <c r="F119" s="7">
        <v>24.48</v>
      </c>
      <c r="G119" s="72">
        <f t="shared" si="16"/>
        <v>24.48</v>
      </c>
      <c r="H119" s="71"/>
      <c r="I119" s="72">
        <f t="shared" si="17"/>
        <v>0</v>
      </c>
    </row>
    <row r="120" spans="1:9">
      <c r="A120" s="137">
        <v>0</v>
      </c>
      <c r="B120" s="193">
        <v>195648</v>
      </c>
      <c r="C120" s="193" t="s">
        <v>4742</v>
      </c>
      <c r="D120" s="6" t="s">
        <v>9</v>
      </c>
      <c r="E120" s="6" t="s">
        <v>9</v>
      </c>
      <c r="F120" s="7">
        <v>29.62</v>
      </c>
      <c r="G120" s="72">
        <f t="shared" si="16"/>
        <v>29.62</v>
      </c>
      <c r="H120" s="71"/>
      <c r="I120" s="72">
        <f t="shared" si="17"/>
        <v>0</v>
      </c>
    </row>
    <row r="121" spans="1:9">
      <c r="A121" s="137">
        <v>0</v>
      </c>
      <c r="B121" s="193">
        <v>195686</v>
      </c>
      <c r="C121" s="193" t="s">
        <v>4743</v>
      </c>
      <c r="D121" s="6" t="s">
        <v>1887</v>
      </c>
      <c r="E121" s="6" t="s">
        <v>9</v>
      </c>
      <c r="F121" s="7">
        <v>6.86</v>
      </c>
      <c r="G121" s="72">
        <f t="shared" si="16"/>
        <v>6.86</v>
      </c>
      <c r="H121" s="71"/>
      <c r="I121" s="72">
        <f t="shared" si="17"/>
        <v>0</v>
      </c>
    </row>
    <row r="122" spans="1:9">
      <c r="A122" s="137">
        <v>0</v>
      </c>
      <c r="B122" s="193">
        <v>195687</v>
      </c>
      <c r="C122" s="193" t="s">
        <v>4744</v>
      </c>
      <c r="D122" s="6" t="s">
        <v>1887</v>
      </c>
      <c r="E122" s="6" t="s">
        <v>9</v>
      </c>
      <c r="F122" s="7">
        <v>7.14</v>
      </c>
      <c r="G122" s="72">
        <f t="shared" si="16"/>
        <v>7.14</v>
      </c>
      <c r="H122" s="71"/>
      <c r="I122" s="72">
        <f t="shared" si="17"/>
        <v>0</v>
      </c>
    </row>
    <row r="123" spans="1:9">
      <c r="A123" s="137">
        <v>0</v>
      </c>
      <c r="B123" s="193">
        <v>195688</v>
      </c>
      <c r="C123" s="193" t="s">
        <v>4754</v>
      </c>
      <c r="D123" s="6" t="s">
        <v>1887</v>
      </c>
      <c r="E123" s="6" t="s">
        <v>9</v>
      </c>
      <c r="F123" s="7">
        <v>6.86</v>
      </c>
      <c r="G123" s="72">
        <f t="shared" si="16"/>
        <v>6.86</v>
      </c>
      <c r="H123" s="71"/>
      <c r="I123" s="72">
        <f t="shared" si="17"/>
        <v>0</v>
      </c>
    </row>
    <row r="124" spans="1:9">
      <c r="A124" s="137">
        <v>0</v>
      </c>
      <c r="B124" s="193">
        <v>195689</v>
      </c>
      <c r="C124" s="193" t="s">
        <v>4755</v>
      </c>
      <c r="D124" s="6" t="s">
        <v>1887</v>
      </c>
      <c r="E124" s="6" t="s">
        <v>9</v>
      </c>
      <c r="F124" s="7">
        <v>7.14</v>
      </c>
      <c r="G124" s="72">
        <f t="shared" si="16"/>
        <v>7.14</v>
      </c>
      <c r="H124" s="71"/>
      <c r="I124" s="72">
        <f t="shared" si="17"/>
        <v>0</v>
      </c>
    </row>
    <row r="125" spans="1:9">
      <c r="A125" s="137">
        <v>0</v>
      </c>
      <c r="B125" s="193">
        <v>195696</v>
      </c>
      <c r="C125" s="193" t="s">
        <v>4745</v>
      </c>
      <c r="D125" s="6" t="s">
        <v>1887</v>
      </c>
      <c r="E125" s="6" t="s">
        <v>9</v>
      </c>
      <c r="F125" s="7">
        <v>4.4000000000000004</v>
      </c>
      <c r="G125" s="72">
        <f t="shared" si="16"/>
        <v>4.4000000000000004</v>
      </c>
      <c r="H125" s="71"/>
      <c r="I125" s="72">
        <f t="shared" si="17"/>
        <v>0</v>
      </c>
    </row>
    <row r="126" spans="1:9">
      <c r="A126" s="137">
        <v>0</v>
      </c>
      <c r="B126" s="193">
        <v>195698</v>
      </c>
      <c r="C126" s="193" t="s">
        <v>4746</v>
      </c>
      <c r="D126" s="6" t="s">
        <v>1887</v>
      </c>
      <c r="E126" s="6" t="s">
        <v>9</v>
      </c>
      <c r="F126" s="7">
        <v>4.4000000000000004</v>
      </c>
      <c r="G126" s="72">
        <f t="shared" si="16"/>
        <v>4.4000000000000004</v>
      </c>
      <c r="H126" s="71"/>
      <c r="I126" s="72">
        <f t="shared" si="17"/>
        <v>0</v>
      </c>
    </row>
    <row r="127" spans="1:9" ht="12.5" thickBot="1">
      <c r="A127" s="137"/>
      <c r="B127" s="329" t="s">
        <v>1923</v>
      </c>
      <c r="C127" s="329"/>
      <c r="D127" s="329"/>
      <c r="E127" s="329"/>
      <c r="F127" s="330"/>
      <c r="G127" s="72"/>
      <c r="H127" s="71"/>
      <c r="I127" s="72"/>
    </row>
    <row r="128" spans="1:9">
      <c r="A128" s="137">
        <v>0</v>
      </c>
      <c r="B128" s="193">
        <v>196610</v>
      </c>
      <c r="C128" s="193" t="s">
        <v>4747</v>
      </c>
      <c r="D128" s="6" t="s">
        <v>9</v>
      </c>
      <c r="E128" s="6" t="s">
        <v>9</v>
      </c>
      <c r="F128" s="7">
        <v>31.64</v>
      </c>
      <c r="G128" s="72">
        <f t="shared" ref="G128:G136" si="18">F128*(1-Скидка_ROXELPRO)</f>
        <v>31.64</v>
      </c>
      <c r="H128" s="71"/>
      <c r="I128" s="72">
        <f t="shared" si="17"/>
        <v>0</v>
      </c>
    </row>
    <row r="129" spans="1:11">
      <c r="A129" s="137">
        <v>0</v>
      </c>
      <c r="B129" s="193">
        <v>196612</v>
      </c>
      <c r="C129" s="193" t="s">
        <v>4748</v>
      </c>
      <c r="D129" s="6" t="s">
        <v>9</v>
      </c>
      <c r="E129" s="6" t="s">
        <v>9</v>
      </c>
      <c r="F129" s="7">
        <v>31.64</v>
      </c>
      <c r="G129" s="72">
        <f t="shared" si="18"/>
        <v>31.64</v>
      </c>
      <c r="H129" s="71"/>
      <c r="I129" s="72">
        <f t="shared" si="17"/>
        <v>0</v>
      </c>
    </row>
    <row r="130" spans="1:11">
      <c r="A130" s="137">
        <v>0</v>
      </c>
      <c r="B130" s="193">
        <v>196620</v>
      </c>
      <c r="C130" s="193" t="s">
        <v>4749</v>
      </c>
      <c r="D130" s="6" t="s">
        <v>9</v>
      </c>
      <c r="E130" s="6" t="s">
        <v>9</v>
      </c>
      <c r="F130" s="7">
        <v>32.25</v>
      </c>
      <c r="G130" s="72">
        <f t="shared" si="18"/>
        <v>32.25</v>
      </c>
      <c r="H130" s="71"/>
      <c r="I130" s="72">
        <f t="shared" si="17"/>
        <v>0</v>
      </c>
    </row>
    <row r="131" spans="1:11">
      <c r="A131" s="137">
        <v>0</v>
      </c>
      <c r="B131" s="193">
        <v>196622</v>
      </c>
      <c r="C131" s="193" t="s">
        <v>4750</v>
      </c>
      <c r="D131" s="6" t="s">
        <v>9</v>
      </c>
      <c r="E131" s="6" t="s">
        <v>9</v>
      </c>
      <c r="F131" s="7">
        <v>32.25</v>
      </c>
      <c r="G131" s="72">
        <f t="shared" si="18"/>
        <v>32.25</v>
      </c>
      <c r="H131" s="71"/>
      <c r="I131" s="72">
        <f t="shared" si="17"/>
        <v>0</v>
      </c>
    </row>
    <row r="132" spans="1:11">
      <c r="A132" s="137">
        <v>0</v>
      </c>
      <c r="B132" s="193">
        <v>196628</v>
      </c>
      <c r="C132" s="193" t="s">
        <v>4751</v>
      </c>
      <c r="D132" s="6" t="s">
        <v>9</v>
      </c>
      <c r="E132" s="6" t="s">
        <v>9</v>
      </c>
      <c r="F132" s="7">
        <v>59.16</v>
      </c>
      <c r="G132" s="72">
        <f t="shared" si="18"/>
        <v>59.16</v>
      </c>
      <c r="H132" s="71"/>
      <c r="I132" s="72">
        <f t="shared" si="17"/>
        <v>0</v>
      </c>
    </row>
    <row r="133" spans="1:11">
      <c r="A133" s="137">
        <v>0</v>
      </c>
      <c r="B133" s="193">
        <v>196650</v>
      </c>
      <c r="C133" s="193" t="s">
        <v>4752</v>
      </c>
      <c r="D133" s="6" t="s">
        <v>9</v>
      </c>
      <c r="E133" s="6" t="s">
        <v>9</v>
      </c>
      <c r="F133" s="7">
        <v>55.3</v>
      </c>
      <c r="G133" s="72">
        <f t="shared" si="18"/>
        <v>55.3</v>
      </c>
      <c r="H133" s="71"/>
      <c r="I133" s="72">
        <f t="shared" si="17"/>
        <v>0</v>
      </c>
    </row>
    <row r="134" spans="1:11">
      <c r="A134" s="137">
        <v>0</v>
      </c>
      <c r="B134" s="193">
        <v>196652</v>
      </c>
      <c r="C134" s="193" t="s">
        <v>4753</v>
      </c>
      <c r="D134" s="6" t="s">
        <v>9</v>
      </c>
      <c r="E134" s="6" t="s">
        <v>9</v>
      </c>
      <c r="F134" s="7">
        <v>55.3</v>
      </c>
      <c r="G134" s="72">
        <f t="shared" si="18"/>
        <v>55.3</v>
      </c>
      <c r="H134" s="71"/>
      <c r="I134" s="72">
        <f t="shared" si="17"/>
        <v>0</v>
      </c>
    </row>
    <row r="135" spans="1:11">
      <c r="A135" s="137">
        <v>0</v>
      </c>
      <c r="B135" s="193">
        <v>196655</v>
      </c>
      <c r="C135" s="193" t="s">
        <v>4756</v>
      </c>
      <c r="D135" s="6" t="s">
        <v>9</v>
      </c>
      <c r="E135" s="6" t="s">
        <v>9</v>
      </c>
      <c r="F135" s="7">
        <v>79.56</v>
      </c>
      <c r="G135" s="72">
        <f t="shared" si="18"/>
        <v>79.56</v>
      </c>
      <c r="H135" s="71"/>
      <c r="I135" s="72">
        <f t="shared" si="17"/>
        <v>0</v>
      </c>
    </row>
    <row r="136" spans="1:11">
      <c r="A136" s="137">
        <v>0</v>
      </c>
      <c r="B136" s="193">
        <v>196656</v>
      </c>
      <c r="C136" s="193" t="s">
        <v>4757</v>
      </c>
      <c r="D136" s="6" t="s">
        <v>9</v>
      </c>
      <c r="E136" s="6" t="s">
        <v>9</v>
      </c>
      <c r="F136" s="7">
        <v>79.56</v>
      </c>
      <c r="G136" s="72">
        <f t="shared" si="18"/>
        <v>79.56</v>
      </c>
      <c r="H136" s="71"/>
      <c r="I136" s="72">
        <f t="shared" si="17"/>
        <v>0</v>
      </c>
    </row>
    <row r="137" spans="1:11" ht="12.5" thickBot="1">
      <c r="A137" s="137"/>
      <c r="B137" s="329" t="s">
        <v>3691</v>
      </c>
      <c r="C137" s="329"/>
      <c r="D137" s="329"/>
      <c r="E137" s="329"/>
      <c r="F137" s="330"/>
      <c r="G137" s="72"/>
      <c r="H137" s="71"/>
      <c r="I137" s="72"/>
    </row>
    <row r="138" spans="1:11">
      <c r="A138" s="137">
        <v>0</v>
      </c>
      <c r="B138" s="138">
        <v>199215</v>
      </c>
      <c r="C138" s="4" t="s">
        <v>28</v>
      </c>
      <c r="D138" s="4" t="s">
        <v>2471</v>
      </c>
      <c r="E138" s="4" t="s">
        <v>9</v>
      </c>
      <c r="F138" s="5">
        <v>13.2</v>
      </c>
      <c r="G138" s="72">
        <f>F138*(1-Скидка_ROXELPRO)</f>
        <v>13.2</v>
      </c>
      <c r="H138" s="71"/>
      <c r="I138" s="72">
        <f>G138*H138</f>
        <v>0</v>
      </c>
    </row>
    <row r="139" spans="1:11">
      <c r="A139" s="137">
        <v>0</v>
      </c>
      <c r="B139" s="138">
        <v>199327</v>
      </c>
      <c r="C139" s="4" t="s">
        <v>3436</v>
      </c>
      <c r="D139" s="4" t="s">
        <v>2471</v>
      </c>
      <c r="E139" s="4" t="s">
        <v>9</v>
      </c>
      <c r="F139" s="5">
        <v>10.78</v>
      </c>
      <c r="G139" s="72">
        <f>F139*(1-Скидка_ROXELPRO)</f>
        <v>10.78</v>
      </c>
      <c r="H139" s="71"/>
      <c r="I139" s="72">
        <f>G139*H139</f>
        <v>0</v>
      </c>
    </row>
    <row r="140" spans="1:11" ht="12.5" thickBot="1">
      <c r="A140" s="137"/>
      <c r="B140" s="329" t="s">
        <v>29</v>
      </c>
      <c r="C140" s="329"/>
      <c r="D140" s="329"/>
      <c r="E140" s="329"/>
      <c r="F140" s="330"/>
      <c r="G140" s="72"/>
      <c r="H140" s="71"/>
      <c r="I140" s="72"/>
    </row>
    <row r="141" spans="1:11">
      <c r="A141" s="137">
        <v>0</v>
      </c>
      <c r="B141" s="139">
        <v>212115</v>
      </c>
      <c r="C141" s="4" t="s">
        <v>3625</v>
      </c>
      <c r="D141" s="9" t="s">
        <v>2355</v>
      </c>
      <c r="E141" s="9" t="s">
        <v>9</v>
      </c>
      <c r="F141" s="105">
        <v>19.78</v>
      </c>
      <c r="G141" s="103">
        <f t="shared" ref="G141:G147" si="19">F141*(1-Скидка_ROXELPRO)</f>
        <v>19.78</v>
      </c>
      <c r="H141" s="102"/>
      <c r="I141" s="103">
        <f>G141*H141</f>
        <v>0</v>
      </c>
    </row>
    <row r="142" spans="1:11">
      <c r="A142" s="137">
        <v>0</v>
      </c>
      <c r="B142" s="139">
        <v>212255</v>
      </c>
      <c r="C142" s="4" t="s">
        <v>3011</v>
      </c>
      <c r="D142" s="9" t="s">
        <v>2355</v>
      </c>
      <c r="E142" s="9" t="s">
        <v>9</v>
      </c>
      <c r="F142" s="105">
        <v>36.340000000000003</v>
      </c>
      <c r="G142" s="103">
        <f t="shared" si="19"/>
        <v>36.340000000000003</v>
      </c>
      <c r="H142" s="102"/>
      <c r="I142" s="103">
        <f t="shared" ref="I142:I158" si="20">G142*H142</f>
        <v>0</v>
      </c>
      <c r="J142" s="132"/>
      <c r="K142" s="192"/>
    </row>
    <row r="143" spans="1:11">
      <c r="A143" s="137">
        <v>0</v>
      </c>
      <c r="B143" s="139">
        <v>212355</v>
      </c>
      <c r="C143" s="4" t="s">
        <v>3012</v>
      </c>
      <c r="D143" s="9" t="s">
        <v>2355</v>
      </c>
      <c r="E143" s="9" t="s">
        <v>9</v>
      </c>
      <c r="F143" s="105">
        <v>33.75</v>
      </c>
      <c r="G143" s="103">
        <f t="shared" si="19"/>
        <v>33.75</v>
      </c>
      <c r="H143" s="102"/>
      <c r="I143" s="103">
        <f t="shared" si="20"/>
        <v>0</v>
      </c>
      <c r="J143" s="132"/>
      <c r="K143" s="192"/>
    </row>
    <row r="144" spans="1:11">
      <c r="A144" s="137">
        <v>0</v>
      </c>
      <c r="B144" s="139">
        <v>212665</v>
      </c>
      <c r="C144" s="4" t="s">
        <v>3013</v>
      </c>
      <c r="D144" s="9" t="s">
        <v>2355</v>
      </c>
      <c r="E144" s="9" t="s">
        <v>9</v>
      </c>
      <c r="F144" s="105">
        <v>30.63</v>
      </c>
      <c r="G144" s="103">
        <f t="shared" si="19"/>
        <v>30.63</v>
      </c>
      <c r="H144" s="102"/>
      <c r="I144" s="103">
        <f t="shared" si="20"/>
        <v>0</v>
      </c>
      <c r="J144" s="132"/>
      <c r="K144" s="192"/>
    </row>
    <row r="145" spans="1:11">
      <c r="A145" s="137">
        <v>0</v>
      </c>
      <c r="B145" s="138">
        <v>220555</v>
      </c>
      <c r="C145" s="4" t="s">
        <v>3863</v>
      </c>
      <c r="D145" s="4" t="s">
        <v>2472</v>
      </c>
      <c r="E145" s="4" t="s">
        <v>9</v>
      </c>
      <c r="F145" s="5">
        <v>7.34</v>
      </c>
      <c r="G145" s="72">
        <f t="shared" si="19"/>
        <v>7.34</v>
      </c>
      <c r="H145" s="71"/>
      <c r="I145" s="72">
        <f>G145*H145</f>
        <v>0</v>
      </c>
      <c r="J145" s="132"/>
      <c r="K145" s="192"/>
    </row>
    <row r="146" spans="1:11">
      <c r="A146" s="137">
        <v>0</v>
      </c>
      <c r="B146" s="138">
        <v>221155</v>
      </c>
      <c r="C146" s="4" t="s">
        <v>3864</v>
      </c>
      <c r="D146" s="4" t="s">
        <v>2472</v>
      </c>
      <c r="E146" s="4" t="s">
        <v>9</v>
      </c>
      <c r="F146" s="5">
        <v>7.07</v>
      </c>
      <c r="G146" s="72">
        <f t="shared" si="19"/>
        <v>7.07</v>
      </c>
      <c r="H146" s="71"/>
      <c r="I146" s="72">
        <f t="shared" si="20"/>
        <v>0</v>
      </c>
      <c r="J146" s="132"/>
      <c r="K146" s="192"/>
    </row>
    <row r="147" spans="1:11">
      <c r="A147" s="137">
        <v>0</v>
      </c>
      <c r="B147" s="138">
        <v>222055</v>
      </c>
      <c r="C147" s="4" t="s">
        <v>3585</v>
      </c>
      <c r="D147" s="4" t="s">
        <v>2472</v>
      </c>
      <c r="E147" s="4" t="s">
        <v>9</v>
      </c>
      <c r="F147" s="5">
        <v>6.55</v>
      </c>
      <c r="G147" s="72">
        <f t="shared" si="19"/>
        <v>6.55</v>
      </c>
      <c r="H147" s="71"/>
      <c r="I147" s="72">
        <f>G147*H147</f>
        <v>0</v>
      </c>
    </row>
    <row r="148" spans="1:11">
      <c r="A148" s="137">
        <v>0</v>
      </c>
      <c r="B148" s="138">
        <v>223055</v>
      </c>
      <c r="C148" s="4" t="s">
        <v>3586</v>
      </c>
      <c r="D148" s="4" t="s">
        <v>2472</v>
      </c>
      <c r="E148" s="4" t="s">
        <v>9</v>
      </c>
      <c r="F148" s="5">
        <v>6.45</v>
      </c>
      <c r="G148" s="72">
        <f t="shared" ref="G148:G155" si="21">F148*(1-Скидка_ROXELPRO)</f>
        <v>6.45</v>
      </c>
      <c r="H148" s="71"/>
      <c r="I148" s="72">
        <f>G148*H148</f>
        <v>0</v>
      </c>
    </row>
    <row r="149" spans="1:11">
      <c r="A149" s="137">
        <v>0</v>
      </c>
      <c r="B149" s="138">
        <v>225455</v>
      </c>
      <c r="C149" s="4" t="s">
        <v>30</v>
      </c>
      <c r="D149" s="4" t="s">
        <v>2472</v>
      </c>
      <c r="E149" s="4" t="s">
        <v>9</v>
      </c>
      <c r="F149" s="5">
        <v>4.0199999999999996</v>
      </c>
      <c r="G149" s="72">
        <f t="shared" si="21"/>
        <v>4.0199999999999996</v>
      </c>
      <c r="H149" s="71"/>
      <c r="I149" s="72">
        <f>G149*H149</f>
        <v>0</v>
      </c>
    </row>
    <row r="150" spans="1:11">
      <c r="A150" s="137">
        <v>0</v>
      </c>
      <c r="B150" s="138">
        <v>227112</v>
      </c>
      <c r="C150" s="4" t="s">
        <v>3572</v>
      </c>
      <c r="D150" s="4" t="s">
        <v>1887</v>
      </c>
      <c r="E150" s="4" t="s">
        <v>9</v>
      </c>
      <c r="F150" s="5">
        <v>4.47</v>
      </c>
      <c r="G150" s="72">
        <f t="shared" si="21"/>
        <v>4.47</v>
      </c>
      <c r="H150" s="71"/>
      <c r="I150" s="72">
        <f t="shared" si="20"/>
        <v>0</v>
      </c>
    </row>
    <row r="151" spans="1:11">
      <c r="A151" s="137">
        <v>0</v>
      </c>
      <c r="B151" s="138">
        <v>227114</v>
      </c>
      <c r="C151" s="4" t="s">
        <v>3404</v>
      </c>
      <c r="D151" s="4" t="s">
        <v>2515</v>
      </c>
      <c r="E151" s="4" t="s">
        <v>9</v>
      </c>
      <c r="F151" s="5">
        <v>6.63</v>
      </c>
      <c r="G151" s="72">
        <f t="shared" si="21"/>
        <v>6.63</v>
      </c>
      <c r="H151" s="71"/>
      <c r="I151" s="72">
        <f t="shared" si="20"/>
        <v>0</v>
      </c>
    </row>
    <row r="152" spans="1:11">
      <c r="A152" s="137">
        <v>0</v>
      </c>
      <c r="B152" s="138">
        <v>227116</v>
      </c>
      <c r="C152" s="4" t="s">
        <v>3405</v>
      </c>
      <c r="D152" s="4" t="s">
        <v>3406</v>
      </c>
      <c r="E152" s="4" t="s">
        <v>9</v>
      </c>
      <c r="F152" s="5">
        <v>14.66</v>
      </c>
      <c r="G152" s="72">
        <f t="shared" si="21"/>
        <v>14.66</v>
      </c>
      <c r="H152" s="71"/>
      <c r="I152" s="72">
        <f t="shared" si="20"/>
        <v>0</v>
      </c>
    </row>
    <row r="153" spans="1:11">
      <c r="A153" s="137">
        <v>0</v>
      </c>
      <c r="B153" s="138">
        <v>227125</v>
      </c>
      <c r="C153" s="4" t="s">
        <v>2449</v>
      </c>
      <c r="D153" s="4" t="s">
        <v>2505</v>
      </c>
      <c r="E153" s="4" t="s">
        <v>9</v>
      </c>
      <c r="F153" s="5">
        <v>8.74</v>
      </c>
      <c r="G153" s="72">
        <f t="shared" si="21"/>
        <v>8.74</v>
      </c>
      <c r="H153" s="71"/>
      <c r="I153" s="72">
        <f t="shared" si="20"/>
        <v>0</v>
      </c>
    </row>
    <row r="154" spans="1:11">
      <c r="A154" s="137">
        <v>0</v>
      </c>
      <c r="B154" s="138">
        <v>227525</v>
      </c>
      <c r="C154" s="4" t="s">
        <v>2450</v>
      </c>
      <c r="D154" s="4" t="s">
        <v>2505</v>
      </c>
      <c r="E154" s="4" t="s">
        <v>9</v>
      </c>
      <c r="F154" s="5">
        <v>6.17</v>
      </c>
      <c r="G154" s="72">
        <f t="shared" si="21"/>
        <v>6.17</v>
      </c>
      <c r="H154" s="71"/>
      <c r="I154" s="72">
        <f t="shared" si="20"/>
        <v>0</v>
      </c>
    </row>
    <row r="155" spans="1:11">
      <c r="A155" s="137">
        <v>0</v>
      </c>
      <c r="B155" s="138">
        <v>228126</v>
      </c>
      <c r="C155" s="4" t="s">
        <v>2451</v>
      </c>
      <c r="D155" s="4" t="s">
        <v>2506</v>
      </c>
      <c r="E155" s="4" t="s">
        <v>9</v>
      </c>
      <c r="F155" s="5">
        <v>10.37</v>
      </c>
      <c r="G155" s="72">
        <f t="shared" si="21"/>
        <v>10.37</v>
      </c>
      <c r="H155" s="71"/>
      <c r="I155" s="72">
        <f t="shared" si="20"/>
        <v>0</v>
      </c>
    </row>
    <row r="156" spans="1:11">
      <c r="A156" s="137">
        <v>0</v>
      </c>
      <c r="B156" s="138">
        <v>229124</v>
      </c>
      <c r="C156" s="4" t="s">
        <v>3274</v>
      </c>
      <c r="D156" s="4" t="s">
        <v>2507</v>
      </c>
      <c r="E156" s="4" t="s">
        <v>9</v>
      </c>
      <c r="F156" s="5">
        <v>4.26</v>
      </c>
      <c r="G156" s="72">
        <f>F156*(1-Скидка_RP_ind)</f>
        <v>4.26</v>
      </c>
      <c r="H156" s="71"/>
      <c r="I156" s="72">
        <f t="shared" si="20"/>
        <v>0</v>
      </c>
      <c r="J156" s="1" t="s">
        <v>2241</v>
      </c>
    </row>
    <row r="157" spans="1:11">
      <c r="A157" s="137">
        <v>0</v>
      </c>
      <c r="B157" s="138">
        <v>229125</v>
      </c>
      <c r="C157" s="4" t="s">
        <v>3275</v>
      </c>
      <c r="D157" s="4" t="s">
        <v>2507</v>
      </c>
      <c r="E157" s="4" t="s">
        <v>9</v>
      </c>
      <c r="F157" s="5">
        <v>4.5599999999999996</v>
      </c>
      <c r="G157" s="72">
        <f>F157*(1-Скидка_RP_ind)</f>
        <v>4.5599999999999996</v>
      </c>
      <c r="H157" s="71"/>
      <c r="I157" s="72">
        <f t="shared" si="20"/>
        <v>0</v>
      </c>
      <c r="J157" s="1" t="s">
        <v>2241</v>
      </c>
    </row>
    <row r="158" spans="1:11">
      <c r="A158" s="137">
        <v>0</v>
      </c>
      <c r="B158" s="138">
        <v>229524</v>
      </c>
      <c r="C158" s="4" t="s">
        <v>3276</v>
      </c>
      <c r="D158" s="4" t="s">
        <v>2507</v>
      </c>
      <c r="E158" s="4" t="s">
        <v>9</v>
      </c>
      <c r="F158" s="5">
        <v>9.34</v>
      </c>
      <c r="G158" s="72">
        <f>F158*(1-Скидка_RP_ind)</f>
        <v>9.34</v>
      </c>
      <c r="H158" s="71"/>
      <c r="I158" s="72">
        <f t="shared" si="20"/>
        <v>0</v>
      </c>
      <c r="J158" s="1" t="s">
        <v>2241</v>
      </c>
    </row>
    <row r="159" spans="1:11">
      <c r="A159" s="137">
        <v>0</v>
      </c>
      <c r="B159" s="138">
        <v>232124</v>
      </c>
      <c r="C159" s="4" t="s">
        <v>4911</v>
      </c>
      <c r="D159" s="4" t="s">
        <v>2473</v>
      </c>
      <c r="E159" s="4" t="s">
        <v>9</v>
      </c>
      <c r="F159" s="5">
        <v>1.25</v>
      </c>
      <c r="G159" s="72">
        <f>F159*(1-Скидка_ROXELPRO)</f>
        <v>1.25</v>
      </c>
      <c r="H159" s="71"/>
      <c r="I159" s="72">
        <f>G159*H159</f>
        <v>0</v>
      </c>
    </row>
    <row r="160" spans="1:11">
      <c r="A160" s="137">
        <v>0</v>
      </c>
      <c r="B160" s="138">
        <v>232163</v>
      </c>
      <c r="C160" s="4" t="s">
        <v>4912</v>
      </c>
      <c r="D160" s="4" t="s">
        <v>2474</v>
      </c>
      <c r="E160" s="4" t="s">
        <v>9</v>
      </c>
      <c r="F160" s="5">
        <v>1.25</v>
      </c>
      <c r="G160" s="72">
        <f>F160*(1-Скидка_ROXELPRO)</f>
        <v>1.25</v>
      </c>
      <c r="H160" s="71"/>
      <c r="I160" s="72">
        <f>G160*H160</f>
        <v>0</v>
      </c>
    </row>
    <row r="161" spans="1:11">
      <c r="A161" s="137">
        <v>0</v>
      </c>
      <c r="B161" s="138">
        <v>221462</v>
      </c>
      <c r="C161" s="138" t="s">
        <v>4682</v>
      </c>
      <c r="D161" s="138" t="s">
        <v>4683</v>
      </c>
      <c r="E161" s="138" t="s">
        <v>9</v>
      </c>
      <c r="F161" s="5">
        <v>3.76</v>
      </c>
      <c r="G161" s="72">
        <f>F161*(1-Скидка_ROXELPRO)</f>
        <v>3.76</v>
      </c>
      <c r="H161" s="71"/>
      <c r="I161" s="72">
        <f>G161*H161</f>
        <v>0</v>
      </c>
    </row>
    <row r="162" spans="1:11">
      <c r="A162" s="137">
        <v>0</v>
      </c>
      <c r="B162" s="138">
        <v>223262</v>
      </c>
      <c r="C162" s="138" t="s">
        <v>4684</v>
      </c>
      <c r="D162" s="4" t="s">
        <v>4683</v>
      </c>
      <c r="E162" s="4" t="s">
        <v>9</v>
      </c>
      <c r="F162" s="5">
        <v>3.66</v>
      </c>
      <c r="G162" s="72">
        <f>F162*(1-Скидка_ROXELPRO)</f>
        <v>3.66</v>
      </c>
      <c r="H162" s="71"/>
      <c r="I162" s="72">
        <f>G162*H162</f>
        <v>0</v>
      </c>
    </row>
    <row r="163" spans="1:11">
      <c r="A163" s="137">
        <v>0</v>
      </c>
      <c r="B163" s="138">
        <v>225362</v>
      </c>
      <c r="C163" s="138" t="s">
        <v>4685</v>
      </c>
      <c r="D163" s="4" t="s">
        <v>4683</v>
      </c>
      <c r="E163" s="4" t="s">
        <v>9</v>
      </c>
      <c r="F163" s="5">
        <v>3.23</v>
      </c>
      <c r="G163" s="72">
        <f>F163*(1-Скидка_ROXELPRO)</f>
        <v>3.23</v>
      </c>
      <c r="H163" s="71"/>
      <c r="I163" s="72">
        <f>G163*H163</f>
        <v>0</v>
      </c>
    </row>
    <row r="164" spans="1:11" ht="12.5" thickBot="1">
      <c r="A164" s="137"/>
      <c r="B164" s="329" t="s">
        <v>31</v>
      </c>
      <c r="C164" s="329"/>
      <c r="D164" s="329"/>
      <c r="E164" s="329"/>
      <c r="F164" s="330"/>
      <c r="G164" s="72"/>
      <c r="H164" s="71"/>
      <c r="I164" s="72"/>
      <c r="K164" s="96"/>
    </row>
    <row r="165" spans="1:11" ht="12.5" thickBot="1">
      <c r="A165" s="137"/>
      <c r="B165" s="329" t="s">
        <v>3676</v>
      </c>
      <c r="C165" s="329"/>
      <c r="D165" s="329"/>
      <c r="E165" s="329"/>
      <c r="F165" s="330"/>
      <c r="G165" s="72"/>
      <c r="H165" s="71"/>
      <c r="I165" s="72"/>
      <c r="K165" s="96"/>
    </row>
    <row r="166" spans="1:11">
      <c r="A166" s="137">
        <v>0</v>
      </c>
      <c r="B166" s="138">
        <v>305710</v>
      </c>
      <c r="C166" s="138" t="s">
        <v>4671</v>
      </c>
      <c r="D166" s="4" t="s">
        <v>2475</v>
      </c>
      <c r="E166" s="4" t="s">
        <v>9</v>
      </c>
      <c r="F166" s="5">
        <v>1.26</v>
      </c>
      <c r="G166" s="72">
        <f t="shared" ref="G166:G177" si="22">F166*(1-Скидка_ROXELPRO)</f>
        <v>1.26</v>
      </c>
      <c r="H166" s="71"/>
      <c r="I166" s="72">
        <f t="shared" ref="I166:I193" si="23">G166*H166</f>
        <v>0</v>
      </c>
      <c r="K166" s="96"/>
    </row>
    <row r="167" spans="1:11">
      <c r="A167" s="137">
        <v>0</v>
      </c>
      <c r="B167" s="138">
        <v>305711</v>
      </c>
      <c r="C167" s="138" t="s">
        <v>4672</v>
      </c>
      <c r="D167" s="4" t="s">
        <v>2476</v>
      </c>
      <c r="E167" s="4" t="s">
        <v>9</v>
      </c>
      <c r="F167" s="5">
        <v>1.68</v>
      </c>
      <c r="G167" s="72">
        <f t="shared" si="22"/>
        <v>1.68</v>
      </c>
      <c r="H167" s="71"/>
      <c r="I167" s="72">
        <f t="shared" si="23"/>
        <v>0</v>
      </c>
      <c r="K167" s="96"/>
    </row>
    <row r="168" spans="1:11">
      <c r="A168" s="137">
        <v>0</v>
      </c>
      <c r="B168" s="138">
        <v>305713</v>
      </c>
      <c r="C168" s="138" t="s">
        <v>4673</v>
      </c>
      <c r="D168" s="4" t="s">
        <v>2477</v>
      </c>
      <c r="E168" s="4" t="s">
        <v>9</v>
      </c>
      <c r="F168" s="5">
        <v>2.52</v>
      </c>
      <c r="G168" s="72">
        <f t="shared" si="22"/>
        <v>2.52</v>
      </c>
      <c r="H168" s="71"/>
      <c r="I168" s="72">
        <f t="shared" si="23"/>
        <v>0</v>
      </c>
      <c r="K168" s="96"/>
    </row>
    <row r="169" spans="1:11">
      <c r="A169" s="137">
        <v>0</v>
      </c>
      <c r="B169" s="138">
        <v>305714</v>
      </c>
      <c r="C169" s="138" t="s">
        <v>4674</v>
      </c>
      <c r="D169" s="4" t="s">
        <v>2477</v>
      </c>
      <c r="E169" s="4" t="s">
        <v>9</v>
      </c>
      <c r="F169" s="5">
        <v>3.36</v>
      </c>
      <c r="G169" s="72">
        <f t="shared" si="22"/>
        <v>3.36</v>
      </c>
      <c r="H169" s="71"/>
      <c r="I169" s="72">
        <f t="shared" si="23"/>
        <v>0</v>
      </c>
      <c r="K169" s="96"/>
    </row>
    <row r="170" spans="1:11">
      <c r="A170" s="137">
        <v>0</v>
      </c>
      <c r="B170" s="138">
        <v>305740</v>
      </c>
      <c r="C170" s="138" t="s">
        <v>4920</v>
      </c>
      <c r="D170" s="4" t="s">
        <v>2475</v>
      </c>
      <c r="E170" s="4" t="s">
        <v>9</v>
      </c>
      <c r="F170" s="5">
        <v>1.1399999999999999</v>
      </c>
      <c r="G170" s="72">
        <f>F170*(1-Скидка_ROXELPRO)</f>
        <v>1.1399999999999999</v>
      </c>
      <c r="H170" s="71"/>
      <c r="I170" s="72">
        <f>G170*H170</f>
        <v>0</v>
      </c>
      <c r="K170" s="96"/>
    </row>
    <row r="171" spans="1:11">
      <c r="A171" s="137">
        <v>0</v>
      </c>
      <c r="B171" s="138">
        <v>305741</v>
      </c>
      <c r="C171" s="138" t="s">
        <v>4921</v>
      </c>
      <c r="D171" s="4" t="s">
        <v>2476</v>
      </c>
      <c r="E171" s="4" t="s">
        <v>9</v>
      </c>
      <c r="F171" s="5">
        <v>1.52</v>
      </c>
      <c r="G171" s="72">
        <f>F171*(1-Скидка_ROXELPRO)</f>
        <v>1.52</v>
      </c>
      <c r="H171" s="71"/>
      <c r="I171" s="72">
        <f>G171*H171</f>
        <v>0</v>
      </c>
      <c r="K171" s="96"/>
    </row>
    <row r="172" spans="1:11">
      <c r="A172" s="137">
        <v>0</v>
      </c>
      <c r="B172" s="138">
        <v>305743</v>
      </c>
      <c r="C172" s="138" t="s">
        <v>4922</v>
      </c>
      <c r="D172" s="4" t="s">
        <v>2477</v>
      </c>
      <c r="E172" s="4" t="s">
        <v>9</v>
      </c>
      <c r="F172" s="5">
        <v>2.2799999999999998</v>
      </c>
      <c r="G172" s="72">
        <f>F172*(1-Скидка_ROXELPRO)</f>
        <v>2.2799999999999998</v>
      </c>
      <c r="H172" s="71"/>
      <c r="I172" s="72">
        <f>G172*H172</f>
        <v>0</v>
      </c>
      <c r="K172" s="96"/>
    </row>
    <row r="173" spans="1:11">
      <c r="A173" s="137">
        <v>0</v>
      </c>
      <c r="B173" s="138">
        <v>305744</v>
      </c>
      <c r="C173" s="138" t="s">
        <v>4923</v>
      </c>
      <c r="D173" s="4" t="s">
        <v>2477</v>
      </c>
      <c r="E173" s="4" t="s">
        <v>9</v>
      </c>
      <c r="F173" s="5">
        <v>3.04</v>
      </c>
      <c r="G173" s="72">
        <f>F173*(1-Скидка_ROXELPRO)</f>
        <v>3.04</v>
      </c>
      <c r="H173" s="71"/>
      <c r="I173" s="72">
        <f>G173*H173</f>
        <v>0</v>
      </c>
      <c r="K173" s="96"/>
    </row>
    <row r="174" spans="1:11">
      <c r="A174" s="137">
        <v>0</v>
      </c>
      <c r="B174" s="138">
        <v>305835</v>
      </c>
      <c r="C174" s="138" t="s">
        <v>4675</v>
      </c>
      <c r="D174" s="4" t="s">
        <v>2475</v>
      </c>
      <c r="E174" s="4" t="s">
        <v>9</v>
      </c>
      <c r="F174" s="5">
        <v>0.95</v>
      </c>
      <c r="G174" s="72">
        <f t="shared" si="22"/>
        <v>0.95</v>
      </c>
      <c r="H174" s="71"/>
      <c r="I174" s="72">
        <f t="shared" si="23"/>
        <v>0</v>
      </c>
      <c r="K174" s="96"/>
    </row>
    <row r="175" spans="1:11">
      <c r="A175" s="137">
        <v>0</v>
      </c>
      <c r="B175" s="138">
        <v>305836</v>
      </c>
      <c r="C175" s="138" t="s">
        <v>4676</v>
      </c>
      <c r="D175" s="4" t="s">
        <v>2476</v>
      </c>
      <c r="E175" s="4" t="s">
        <v>9</v>
      </c>
      <c r="F175" s="5">
        <v>1.26</v>
      </c>
      <c r="G175" s="72">
        <f t="shared" si="22"/>
        <v>1.26</v>
      </c>
      <c r="H175" s="71"/>
      <c r="I175" s="72">
        <f t="shared" si="23"/>
        <v>0</v>
      </c>
      <c r="K175" s="96"/>
    </row>
    <row r="176" spans="1:11">
      <c r="A176" s="137">
        <v>0</v>
      </c>
      <c r="B176" s="138">
        <v>305838</v>
      </c>
      <c r="C176" s="138" t="s">
        <v>4677</v>
      </c>
      <c r="D176" s="4" t="s">
        <v>2477</v>
      </c>
      <c r="E176" s="4" t="s">
        <v>9</v>
      </c>
      <c r="F176" s="5">
        <v>1.9</v>
      </c>
      <c r="G176" s="72">
        <f t="shared" si="22"/>
        <v>1.9</v>
      </c>
      <c r="H176" s="71"/>
      <c r="I176" s="72">
        <f t="shared" si="23"/>
        <v>0</v>
      </c>
      <c r="K176" s="96"/>
    </row>
    <row r="177" spans="1:11">
      <c r="A177" s="137">
        <v>0</v>
      </c>
      <c r="B177" s="138">
        <v>305839</v>
      </c>
      <c r="C177" s="138" t="s">
        <v>4678</v>
      </c>
      <c r="D177" s="4" t="s">
        <v>2477</v>
      </c>
      <c r="E177" s="4" t="s">
        <v>9</v>
      </c>
      <c r="F177" s="5">
        <v>2.5299999999999998</v>
      </c>
      <c r="G177" s="72">
        <f t="shared" si="22"/>
        <v>2.5299999999999998</v>
      </c>
      <c r="H177" s="71"/>
      <c r="I177" s="72">
        <f t="shared" si="23"/>
        <v>0</v>
      </c>
      <c r="K177" s="96"/>
    </row>
    <row r="178" spans="1:11">
      <c r="A178" s="137">
        <v>0</v>
      </c>
      <c r="B178" s="138">
        <v>310515</v>
      </c>
      <c r="C178" s="138" t="s">
        <v>3417</v>
      </c>
      <c r="D178" s="4" t="s">
        <v>2475</v>
      </c>
      <c r="E178" s="4" t="s">
        <v>9</v>
      </c>
      <c r="F178" s="5">
        <v>1.72</v>
      </c>
      <c r="G178" s="72">
        <f t="shared" ref="G178:G193" si="24">F178*(1-Скидка_ROXELPRO)</f>
        <v>1.72</v>
      </c>
      <c r="H178" s="71"/>
      <c r="I178" s="72">
        <f t="shared" si="23"/>
        <v>0</v>
      </c>
    </row>
    <row r="179" spans="1:11">
      <c r="A179" s="137">
        <v>0</v>
      </c>
      <c r="B179" s="138">
        <v>310535</v>
      </c>
      <c r="C179" s="138" t="s">
        <v>3418</v>
      </c>
      <c r="D179" s="4" t="s">
        <v>2476</v>
      </c>
      <c r="E179" s="4" t="s">
        <v>9</v>
      </c>
      <c r="F179" s="5">
        <v>2.29</v>
      </c>
      <c r="G179" s="72">
        <f t="shared" si="24"/>
        <v>2.29</v>
      </c>
      <c r="H179" s="71"/>
      <c r="I179" s="72">
        <f t="shared" si="23"/>
        <v>0</v>
      </c>
    </row>
    <row r="180" spans="1:11">
      <c r="A180" s="137">
        <v>0</v>
      </c>
      <c r="B180" s="138">
        <v>310555</v>
      </c>
      <c r="C180" s="138" t="s">
        <v>3419</v>
      </c>
      <c r="D180" s="4" t="s">
        <v>2477</v>
      </c>
      <c r="E180" s="4" t="s">
        <v>9</v>
      </c>
      <c r="F180" s="5">
        <v>3.43</v>
      </c>
      <c r="G180" s="72">
        <f t="shared" si="24"/>
        <v>3.43</v>
      </c>
      <c r="H180" s="71"/>
      <c r="I180" s="72">
        <f t="shared" si="23"/>
        <v>0</v>
      </c>
    </row>
    <row r="181" spans="1:11">
      <c r="A181" s="137">
        <v>0</v>
      </c>
      <c r="B181" s="138">
        <v>310575</v>
      </c>
      <c r="C181" s="138" t="s">
        <v>3420</v>
      </c>
      <c r="D181" s="4" t="s">
        <v>2477</v>
      </c>
      <c r="E181" s="4" t="s">
        <v>9</v>
      </c>
      <c r="F181" s="5">
        <v>4.58</v>
      </c>
      <c r="G181" s="72">
        <f t="shared" si="24"/>
        <v>4.58</v>
      </c>
      <c r="H181" s="71"/>
      <c r="I181" s="72">
        <f t="shared" si="23"/>
        <v>0</v>
      </c>
    </row>
    <row r="182" spans="1:11">
      <c r="A182" s="137">
        <v>0</v>
      </c>
      <c r="B182" s="138">
        <v>311415</v>
      </c>
      <c r="C182" s="4" t="s">
        <v>3615</v>
      </c>
      <c r="D182" s="4" t="s">
        <v>2475</v>
      </c>
      <c r="E182" s="4" t="s">
        <v>9</v>
      </c>
      <c r="F182" s="5">
        <v>1.26</v>
      </c>
      <c r="G182" s="72">
        <f t="shared" si="24"/>
        <v>1.26</v>
      </c>
      <c r="H182" s="71"/>
      <c r="I182" s="72">
        <f t="shared" si="23"/>
        <v>0</v>
      </c>
    </row>
    <row r="183" spans="1:11">
      <c r="A183" s="137">
        <v>0</v>
      </c>
      <c r="B183" s="138">
        <v>311435</v>
      </c>
      <c r="C183" s="4" t="s">
        <v>3616</v>
      </c>
      <c r="D183" s="4" t="s">
        <v>2476</v>
      </c>
      <c r="E183" s="4" t="s">
        <v>9</v>
      </c>
      <c r="F183" s="5">
        <v>1.67</v>
      </c>
      <c r="G183" s="72">
        <f t="shared" si="24"/>
        <v>1.67</v>
      </c>
      <c r="H183" s="71"/>
      <c r="I183" s="72">
        <f t="shared" si="23"/>
        <v>0</v>
      </c>
    </row>
    <row r="184" spans="1:11">
      <c r="A184" s="137">
        <v>0</v>
      </c>
      <c r="B184" s="138">
        <v>311455</v>
      </c>
      <c r="C184" s="4" t="s">
        <v>3617</v>
      </c>
      <c r="D184" s="4" t="s">
        <v>2477</v>
      </c>
      <c r="E184" s="4" t="s">
        <v>9</v>
      </c>
      <c r="F184" s="5">
        <v>2.5099999999999998</v>
      </c>
      <c r="G184" s="72">
        <f t="shared" si="24"/>
        <v>2.5099999999999998</v>
      </c>
      <c r="H184" s="71"/>
      <c r="I184" s="72">
        <f t="shared" si="23"/>
        <v>0</v>
      </c>
    </row>
    <row r="185" spans="1:11">
      <c r="A185" s="137">
        <v>0</v>
      </c>
      <c r="B185" s="138">
        <v>311475</v>
      </c>
      <c r="C185" s="4" t="s">
        <v>3618</v>
      </c>
      <c r="D185" s="4" t="s">
        <v>2477</v>
      </c>
      <c r="E185" s="4" t="s">
        <v>9</v>
      </c>
      <c r="F185" s="5">
        <v>3.35</v>
      </c>
      <c r="G185" s="72">
        <f t="shared" si="24"/>
        <v>3.35</v>
      </c>
      <c r="H185" s="71"/>
      <c r="I185" s="72">
        <f t="shared" si="23"/>
        <v>0</v>
      </c>
    </row>
    <row r="186" spans="1:11">
      <c r="A186" s="137">
        <v>0</v>
      </c>
      <c r="B186" s="138">
        <v>311514</v>
      </c>
      <c r="C186" s="4" t="s">
        <v>3619</v>
      </c>
      <c r="D186" s="4" t="s">
        <v>2475</v>
      </c>
      <c r="E186" s="4" t="s">
        <v>9</v>
      </c>
      <c r="F186" s="5">
        <v>1</v>
      </c>
      <c r="G186" s="72">
        <f t="shared" si="24"/>
        <v>1</v>
      </c>
      <c r="H186" s="71"/>
      <c r="I186" s="72">
        <f t="shared" si="23"/>
        <v>0</v>
      </c>
    </row>
    <row r="187" spans="1:11">
      <c r="A187" s="137">
        <v>0</v>
      </c>
      <c r="B187" s="138">
        <v>311534</v>
      </c>
      <c r="C187" s="4" t="s">
        <v>3620</v>
      </c>
      <c r="D187" s="4" t="s">
        <v>2476</v>
      </c>
      <c r="E187" s="4" t="s">
        <v>9</v>
      </c>
      <c r="F187" s="5">
        <v>1.33</v>
      </c>
      <c r="G187" s="72">
        <f t="shared" si="24"/>
        <v>1.33</v>
      </c>
      <c r="H187" s="71"/>
      <c r="I187" s="72">
        <f t="shared" si="23"/>
        <v>0</v>
      </c>
    </row>
    <row r="188" spans="1:11">
      <c r="A188" s="137">
        <v>0</v>
      </c>
      <c r="B188" s="138">
        <v>311554</v>
      </c>
      <c r="C188" s="4" t="s">
        <v>3621</v>
      </c>
      <c r="D188" s="4" t="s">
        <v>2477</v>
      </c>
      <c r="E188" s="4" t="s">
        <v>9</v>
      </c>
      <c r="F188" s="5">
        <v>2</v>
      </c>
      <c r="G188" s="72">
        <f t="shared" si="24"/>
        <v>2</v>
      </c>
      <c r="H188" s="71"/>
      <c r="I188" s="72">
        <f t="shared" si="23"/>
        <v>0</v>
      </c>
    </row>
    <row r="189" spans="1:11">
      <c r="A189" s="137">
        <v>0</v>
      </c>
      <c r="B189" s="138">
        <v>311574</v>
      </c>
      <c r="C189" s="4" t="s">
        <v>3622</v>
      </c>
      <c r="D189" s="4" t="s">
        <v>2477</v>
      </c>
      <c r="E189" s="4" t="s">
        <v>9</v>
      </c>
      <c r="F189" s="5">
        <v>2.67</v>
      </c>
      <c r="G189" s="72">
        <f t="shared" si="24"/>
        <v>2.67</v>
      </c>
      <c r="H189" s="71"/>
      <c r="I189" s="72">
        <f t="shared" si="23"/>
        <v>0</v>
      </c>
    </row>
    <row r="190" spans="1:11">
      <c r="A190" s="137">
        <v>0</v>
      </c>
      <c r="B190" s="138">
        <v>311614</v>
      </c>
      <c r="C190" s="4" t="s">
        <v>3712</v>
      </c>
      <c r="D190" s="4" t="s">
        <v>2475</v>
      </c>
      <c r="E190" s="4" t="s">
        <v>9</v>
      </c>
      <c r="F190" s="5">
        <v>0.87</v>
      </c>
      <c r="G190" s="72">
        <f t="shared" si="24"/>
        <v>0.87</v>
      </c>
      <c r="H190" s="71"/>
      <c r="I190" s="72">
        <f t="shared" si="23"/>
        <v>0</v>
      </c>
    </row>
    <row r="191" spans="1:11">
      <c r="A191" s="137">
        <v>0</v>
      </c>
      <c r="B191" s="138">
        <v>311634</v>
      </c>
      <c r="C191" s="4" t="s">
        <v>3713</v>
      </c>
      <c r="D191" s="4" t="s">
        <v>2476</v>
      </c>
      <c r="E191" s="4" t="s">
        <v>9</v>
      </c>
      <c r="F191" s="5">
        <v>1.1599999999999999</v>
      </c>
      <c r="G191" s="72">
        <f t="shared" si="24"/>
        <v>1.1599999999999999</v>
      </c>
      <c r="H191" s="71"/>
      <c r="I191" s="72">
        <f t="shared" si="23"/>
        <v>0</v>
      </c>
    </row>
    <row r="192" spans="1:11">
      <c r="A192" s="137">
        <v>0</v>
      </c>
      <c r="B192" s="138">
        <v>311654</v>
      </c>
      <c r="C192" s="4" t="s">
        <v>3714</v>
      </c>
      <c r="D192" s="4" t="s">
        <v>2477</v>
      </c>
      <c r="E192" s="4" t="s">
        <v>9</v>
      </c>
      <c r="F192" s="5">
        <v>1.74</v>
      </c>
      <c r="G192" s="72">
        <f t="shared" si="24"/>
        <v>1.74</v>
      </c>
      <c r="H192" s="71"/>
      <c r="I192" s="72">
        <f t="shared" si="23"/>
        <v>0</v>
      </c>
    </row>
    <row r="193" spans="1:11">
      <c r="A193" s="137">
        <v>0</v>
      </c>
      <c r="B193" s="138">
        <v>311674</v>
      </c>
      <c r="C193" s="4" t="s">
        <v>3715</v>
      </c>
      <c r="D193" s="4" t="s">
        <v>2477</v>
      </c>
      <c r="E193" s="4" t="s">
        <v>9</v>
      </c>
      <c r="F193" s="5">
        <v>2.3199999999999998</v>
      </c>
      <c r="G193" s="72">
        <f t="shared" si="24"/>
        <v>2.3199999999999998</v>
      </c>
      <c r="H193" s="71"/>
      <c r="I193" s="72">
        <f t="shared" si="23"/>
        <v>0</v>
      </c>
    </row>
    <row r="194" spans="1:11">
      <c r="A194" s="137">
        <v>0</v>
      </c>
      <c r="B194" s="138">
        <v>311814</v>
      </c>
      <c r="C194" s="4" t="s">
        <v>3626</v>
      </c>
      <c r="D194" s="4" t="s">
        <v>2475</v>
      </c>
      <c r="E194" s="4" t="s">
        <v>9</v>
      </c>
      <c r="F194" s="5">
        <v>0.94</v>
      </c>
      <c r="G194" s="72">
        <f>F194*(1-Скидка_ROXELPRO)</f>
        <v>0.94</v>
      </c>
      <c r="H194" s="191"/>
      <c r="I194" s="72">
        <f>G194*H194</f>
        <v>0</v>
      </c>
    </row>
    <row r="195" spans="1:11">
      <c r="A195" s="137">
        <v>0</v>
      </c>
      <c r="B195" s="138">
        <v>311834</v>
      </c>
      <c r="C195" s="4" t="s">
        <v>3627</v>
      </c>
      <c r="D195" s="4" t="s">
        <v>2476</v>
      </c>
      <c r="E195" s="4" t="s">
        <v>9</v>
      </c>
      <c r="F195" s="5">
        <v>1.26</v>
      </c>
      <c r="G195" s="72">
        <f>F195*(1-Скидка_ROXELPRO)</f>
        <v>1.26</v>
      </c>
      <c r="H195" s="191"/>
      <c r="I195" s="72">
        <f>G195*H195</f>
        <v>0</v>
      </c>
      <c r="K195" s="96"/>
    </row>
    <row r="196" spans="1:11">
      <c r="A196" s="137">
        <v>0</v>
      </c>
      <c r="B196" s="138">
        <v>311854</v>
      </c>
      <c r="C196" s="4" t="s">
        <v>3628</v>
      </c>
      <c r="D196" s="4" t="s">
        <v>2477</v>
      </c>
      <c r="E196" s="4" t="s">
        <v>9</v>
      </c>
      <c r="F196" s="5">
        <v>1.89</v>
      </c>
      <c r="G196" s="72">
        <f>F196*(1-Скидка_ROXELPRO)</f>
        <v>1.89</v>
      </c>
      <c r="H196" s="191"/>
      <c r="I196" s="72">
        <f>G196*H196</f>
        <v>0</v>
      </c>
      <c r="K196" s="96"/>
    </row>
    <row r="197" spans="1:11">
      <c r="A197" s="137">
        <v>0</v>
      </c>
      <c r="B197" s="138">
        <v>311874</v>
      </c>
      <c r="C197" s="4" t="s">
        <v>3629</v>
      </c>
      <c r="D197" s="4" t="s">
        <v>2477</v>
      </c>
      <c r="E197" s="4" t="s">
        <v>9</v>
      </c>
      <c r="F197" s="5">
        <v>2.52</v>
      </c>
      <c r="G197" s="72">
        <f>F197*(1-Скидка_ROXELPRO)</f>
        <v>2.52</v>
      </c>
      <c r="H197" s="191"/>
      <c r="I197" s="72">
        <f>G197*H197</f>
        <v>0</v>
      </c>
      <c r="K197" s="96"/>
    </row>
    <row r="198" spans="1:11" ht="12.5" thickBot="1">
      <c r="A198" s="137"/>
      <c r="B198" s="329" t="s">
        <v>794</v>
      </c>
      <c r="C198" s="329"/>
      <c r="D198" s="329"/>
      <c r="E198" s="329"/>
      <c r="F198" s="330"/>
      <c r="G198" s="72"/>
      <c r="H198" s="191"/>
      <c r="I198" s="190"/>
      <c r="K198" s="96"/>
    </row>
    <row r="199" spans="1:11">
      <c r="A199" s="137">
        <v>0</v>
      </c>
      <c r="B199" s="138">
        <v>323023</v>
      </c>
      <c r="C199" s="4" t="s">
        <v>3408</v>
      </c>
      <c r="D199" s="4" t="s">
        <v>2512</v>
      </c>
      <c r="E199" s="4" t="s">
        <v>12</v>
      </c>
      <c r="F199" s="5">
        <v>8.18</v>
      </c>
      <c r="G199" s="72">
        <f t="shared" ref="G199:G207" si="25">F199*(1-Скидка_ROXELPRO)</f>
        <v>8.18</v>
      </c>
      <c r="H199" s="71"/>
      <c r="I199" s="72">
        <f t="shared" ref="I199:I207" si="26">G199*H199</f>
        <v>0</v>
      </c>
      <c r="K199" s="96"/>
    </row>
    <row r="200" spans="1:11">
      <c r="A200" s="137">
        <v>0</v>
      </c>
      <c r="B200" s="138">
        <v>324045</v>
      </c>
      <c r="C200" s="4" t="s">
        <v>3409</v>
      </c>
      <c r="D200" s="4" t="s">
        <v>2512</v>
      </c>
      <c r="E200" s="4" t="s">
        <v>12</v>
      </c>
      <c r="F200" s="5">
        <v>18.13</v>
      </c>
      <c r="G200" s="72">
        <f t="shared" si="25"/>
        <v>18.13</v>
      </c>
      <c r="H200" s="71"/>
      <c r="I200" s="72">
        <f t="shared" si="26"/>
        <v>0</v>
      </c>
      <c r="K200" s="96"/>
    </row>
    <row r="201" spans="1:11">
      <c r="A201" s="137">
        <v>0</v>
      </c>
      <c r="B201" s="138">
        <v>323063</v>
      </c>
      <c r="C201" s="4" t="s">
        <v>3410</v>
      </c>
      <c r="D201" s="4" t="s">
        <v>2512</v>
      </c>
      <c r="E201" s="4" t="s">
        <v>12</v>
      </c>
      <c r="F201" s="5">
        <v>23.85</v>
      </c>
      <c r="G201" s="72">
        <f t="shared" si="25"/>
        <v>23.85</v>
      </c>
      <c r="H201" s="71"/>
      <c r="I201" s="72">
        <f t="shared" si="26"/>
        <v>0</v>
      </c>
      <c r="K201" s="96"/>
    </row>
    <row r="202" spans="1:11">
      <c r="A202" s="137">
        <v>0</v>
      </c>
      <c r="B202" s="138">
        <v>323073</v>
      </c>
      <c r="C202" s="4" t="s">
        <v>3411</v>
      </c>
      <c r="D202" s="4" t="s">
        <v>2512</v>
      </c>
      <c r="E202" s="4" t="s">
        <v>12</v>
      </c>
      <c r="F202" s="5">
        <v>35.6</v>
      </c>
      <c r="G202" s="72">
        <f t="shared" si="25"/>
        <v>35.6</v>
      </c>
      <c r="H202" s="71"/>
      <c r="I202" s="72">
        <f t="shared" si="26"/>
        <v>0</v>
      </c>
      <c r="K202" s="96"/>
    </row>
    <row r="203" spans="1:11">
      <c r="A203" s="137">
        <v>0</v>
      </c>
      <c r="B203" s="138">
        <v>323083</v>
      </c>
      <c r="C203" s="4" t="s">
        <v>3412</v>
      </c>
      <c r="D203" s="4" t="s">
        <v>2512</v>
      </c>
      <c r="E203" s="4" t="s">
        <v>12</v>
      </c>
      <c r="F203" s="5">
        <v>47.32</v>
      </c>
      <c r="G203" s="72">
        <f t="shared" si="25"/>
        <v>47.32</v>
      </c>
      <c r="H203" s="71"/>
      <c r="I203" s="72">
        <f t="shared" si="26"/>
        <v>0</v>
      </c>
      <c r="K203" s="96"/>
    </row>
    <row r="204" spans="1:11">
      <c r="A204" s="137">
        <v>0</v>
      </c>
      <c r="B204" s="140">
        <v>324042</v>
      </c>
      <c r="C204" s="89" t="s">
        <v>3413</v>
      </c>
      <c r="D204" s="89" t="s">
        <v>2512</v>
      </c>
      <c r="E204" s="89" t="s">
        <v>12</v>
      </c>
      <c r="F204" s="149">
        <v>931.5</v>
      </c>
      <c r="G204" s="72">
        <f t="shared" si="25"/>
        <v>931.5</v>
      </c>
      <c r="H204" s="71"/>
      <c r="I204" s="72">
        <f t="shared" si="26"/>
        <v>0</v>
      </c>
      <c r="K204" s="96"/>
    </row>
    <row r="205" spans="1:11">
      <c r="A205" s="137">
        <v>0</v>
      </c>
      <c r="B205" s="140">
        <v>324062</v>
      </c>
      <c r="C205" s="89" t="s">
        <v>3414</v>
      </c>
      <c r="D205" s="89" t="s">
        <v>2512</v>
      </c>
      <c r="E205" s="89" t="s">
        <v>12</v>
      </c>
      <c r="F205" s="149">
        <v>1368.5</v>
      </c>
      <c r="G205" s="72">
        <f t="shared" si="25"/>
        <v>1368.5</v>
      </c>
      <c r="H205" s="71"/>
      <c r="I205" s="72">
        <f t="shared" si="26"/>
        <v>0</v>
      </c>
      <c r="K205" s="96"/>
    </row>
    <row r="206" spans="1:11">
      <c r="A206" s="137">
        <v>0</v>
      </c>
      <c r="B206" s="140">
        <v>324082</v>
      </c>
      <c r="C206" s="89" t="s">
        <v>3415</v>
      </c>
      <c r="D206" s="89" t="s">
        <v>2512</v>
      </c>
      <c r="E206" s="89" t="s">
        <v>12</v>
      </c>
      <c r="F206" s="149">
        <v>1863</v>
      </c>
      <c r="G206" s="72">
        <f t="shared" si="25"/>
        <v>1863</v>
      </c>
      <c r="H206" s="71"/>
      <c r="I206" s="72">
        <f t="shared" si="26"/>
        <v>0</v>
      </c>
      <c r="K206" s="96"/>
    </row>
    <row r="207" spans="1:11">
      <c r="A207" s="137">
        <v>0</v>
      </c>
      <c r="B207" s="140">
        <v>324092</v>
      </c>
      <c r="C207" s="89" t="s">
        <v>3416</v>
      </c>
      <c r="D207" s="89" t="s">
        <v>2512</v>
      </c>
      <c r="E207" s="89" t="s">
        <v>12</v>
      </c>
      <c r="F207" s="149">
        <v>2691</v>
      </c>
      <c r="G207" s="72">
        <f t="shared" si="25"/>
        <v>2691</v>
      </c>
      <c r="H207" s="71"/>
      <c r="I207" s="72">
        <f t="shared" si="26"/>
        <v>0</v>
      </c>
      <c r="K207" s="96"/>
    </row>
    <row r="208" spans="1:11" ht="12.5" thickBot="1">
      <c r="A208" s="137"/>
      <c r="B208" s="329" t="s">
        <v>3677</v>
      </c>
      <c r="C208" s="329"/>
      <c r="D208" s="329"/>
      <c r="E208" s="329"/>
      <c r="F208" s="330"/>
      <c r="G208" s="72"/>
      <c r="H208" s="71"/>
      <c r="I208" s="72"/>
      <c r="K208" s="96"/>
    </row>
    <row r="209" spans="1:9">
      <c r="A209" s="137">
        <v>0</v>
      </c>
      <c r="B209" s="138">
        <v>331210</v>
      </c>
      <c r="C209" s="4" t="s">
        <v>32</v>
      </c>
      <c r="D209" s="4" t="s">
        <v>2512</v>
      </c>
      <c r="E209" s="4" t="s">
        <v>12</v>
      </c>
      <c r="F209" s="5">
        <v>45.56</v>
      </c>
      <c r="G209" s="72">
        <f t="shared" ref="G209:G236" si="27">F209*(1-Скидка_ROXELPRO)</f>
        <v>45.56</v>
      </c>
      <c r="H209" s="71"/>
      <c r="I209" s="72">
        <f t="shared" ref="I209:I236" si="28">G209*H209</f>
        <v>0</v>
      </c>
    </row>
    <row r="210" spans="1:9">
      <c r="A210" s="137">
        <v>0</v>
      </c>
      <c r="B210" s="138">
        <v>331220</v>
      </c>
      <c r="C210" s="4" t="s">
        <v>33</v>
      </c>
      <c r="D210" s="4" t="s">
        <v>2512</v>
      </c>
      <c r="E210" s="4" t="s">
        <v>12</v>
      </c>
      <c r="F210" s="5">
        <v>55.95</v>
      </c>
      <c r="G210" s="72">
        <f t="shared" si="27"/>
        <v>55.95</v>
      </c>
      <c r="H210" s="71"/>
      <c r="I210" s="72">
        <f t="shared" si="28"/>
        <v>0</v>
      </c>
    </row>
    <row r="211" spans="1:9">
      <c r="A211" s="137">
        <v>0</v>
      </c>
      <c r="B211" s="138">
        <v>332211</v>
      </c>
      <c r="C211" s="4" t="s">
        <v>34</v>
      </c>
      <c r="D211" s="4" t="s">
        <v>2512</v>
      </c>
      <c r="E211" s="4" t="s">
        <v>12</v>
      </c>
      <c r="F211" s="5">
        <v>47.85</v>
      </c>
      <c r="G211" s="72">
        <f t="shared" si="27"/>
        <v>47.85</v>
      </c>
      <c r="H211" s="71"/>
      <c r="I211" s="72">
        <f t="shared" si="28"/>
        <v>0</v>
      </c>
    </row>
    <row r="212" spans="1:9">
      <c r="A212" s="137">
        <v>0</v>
      </c>
      <c r="B212" s="138">
        <v>332221</v>
      </c>
      <c r="C212" s="4" t="s">
        <v>35</v>
      </c>
      <c r="D212" s="4" t="s">
        <v>2512</v>
      </c>
      <c r="E212" s="4" t="s">
        <v>12</v>
      </c>
      <c r="F212" s="5">
        <v>59.4</v>
      </c>
      <c r="G212" s="72">
        <f t="shared" si="27"/>
        <v>59.4</v>
      </c>
      <c r="H212" s="71"/>
      <c r="I212" s="72">
        <f t="shared" si="28"/>
        <v>0</v>
      </c>
    </row>
    <row r="213" spans="1:9">
      <c r="A213" s="137">
        <v>0</v>
      </c>
      <c r="B213" s="138">
        <v>333310</v>
      </c>
      <c r="C213" s="4" t="s">
        <v>36</v>
      </c>
      <c r="D213" s="4" t="s">
        <v>2512</v>
      </c>
      <c r="E213" s="4" t="s">
        <v>12</v>
      </c>
      <c r="F213" s="5">
        <v>32.67</v>
      </c>
      <c r="G213" s="72">
        <f t="shared" si="27"/>
        <v>32.67</v>
      </c>
      <c r="H213" s="71"/>
      <c r="I213" s="72">
        <f t="shared" si="28"/>
        <v>0</v>
      </c>
    </row>
    <row r="214" spans="1:9">
      <c r="A214" s="137">
        <v>0</v>
      </c>
      <c r="B214" s="138">
        <v>333311</v>
      </c>
      <c r="C214" s="4" t="s">
        <v>37</v>
      </c>
      <c r="D214" s="4" t="s">
        <v>2512</v>
      </c>
      <c r="E214" s="4" t="s">
        <v>12</v>
      </c>
      <c r="F214" s="5">
        <v>43.56</v>
      </c>
      <c r="G214" s="72">
        <f t="shared" si="27"/>
        <v>43.56</v>
      </c>
      <c r="H214" s="71"/>
      <c r="I214" s="72">
        <f t="shared" si="28"/>
        <v>0</v>
      </c>
    </row>
    <row r="215" spans="1:9">
      <c r="A215" s="137">
        <v>0</v>
      </c>
      <c r="B215" s="138">
        <v>333322</v>
      </c>
      <c r="C215" s="4" t="s">
        <v>5081</v>
      </c>
      <c r="D215" s="4" t="s">
        <v>2512</v>
      </c>
      <c r="E215" s="4" t="s">
        <v>12</v>
      </c>
      <c r="F215" s="5">
        <v>34.68</v>
      </c>
      <c r="G215" s="72">
        <f t="shared" ref="G215" si="29">F215*(1-Скидка_ROXELPRO)</f>
        <v>34.68</v>
      </c>
      <c r="H215" s="71"/>
      <c r="I215" s="72">
        <f t="shared" ref="I215" si="30">G215*H215</f>
        <v>0</v>
      </c>
    </row>
    <row r="216" spans="1:9">
      <c r="A216" s="137">
        <v>0</v>
      </c>
      <c r="B216" s="138">
        <v>333432</v>
      </c>
      <c r="C216" s="3" t="s">
        <v>3614</v>
      </c>
      <c r="D216" s="4" t="s">
        <v>2512</v>
      </c>
      <c r="E216" s="4" t="s">
        <v>12</v>
      </c>
      <c r="F216" s="5">
        <v>19.95</v>
      </c>
      <c r="G216" s="72">
        <f t="shared" ref="G216:G221" si="31">F216*(1-Скидка_ROXELPRO)</f>
        <v>19.95</v>
      </c>
      <c r="H216" s="71"/>
      <c r="I216" s="72">
        <f t="shared" si="28"/>
        <v>0</v>
      </c>
    </row>
    <row r="217" spans="1:9">
      <c r="A217" s="137">
        <v>0</v>
      </c>
      <c r="B217" s="138">
        <v>334315</v>
      </c>
      <c r="C217" s="3" t="s">
        <v>3255</v>
      </c>
      <c r="D217" s="4" t="s">
        <v>2513</v>
      </c>
      <c r="E217" s="4" t="s">
        <v>9</v>
      </c>
      <c r="F217" s="5">
        <v>0.74</v>
      </c>
      <c r="G217" s="72">
        <f t="shared" si="31"/>
        <v>0.74</v>
      </c>
      <c r="H217" s="71"/>
      <c r="I217" s="72">
        <f t="shared" si="28"/>
        <v>0</v>
      </c>
    </row>
    <row r="218" spans="1:9">
      <c r="A218" s="137">
        <v>0</v>
      </c>
      <c r="B218" s="138">
        <v>334317</v>
      </c>
      <c r="C218" s="3" t="s">
        <v>3237</v>
      </c>
      <c r="D218" s="4" t="s">
        <v>2513</v>
      </c>
      <c r="E218" s="4" t="s">
        <v>9</v>
      </c>
      <c r="F218" s="5">
        <v>1.05</v>
      </c>
      <c r="G218" s="72">
        <f t="shared" si="31"/>
        <v>1.05</v>
      </c>
      <c r="H218" s="71"/>
      <c r="I218" s="72">
        <f t="shared" si="28"/>
        <v>0</v>
      </c>
    </row>
    <row r="219" spans="1:9">
      <c r="A219" s="137">
        <v>0</v>
      </c>
      <c r="B219" s="138">
        <v>334327</v>
      </c>
      <c r="C219" s="3" t="s">
        <v>3259</v>
      </c>
      <c r="D219" s="4" t="s">
        <v>2477</v>
      </c>
      <c r="E219" s="4" t="s">
        <v>9</v>
      </c>
      <c r="F219" s="5">
        <v>1.21</v>
      </c>
      <c r="G219" s="72">
        <f t="shared" si="31"/>
        <v>1.21</v>
      </c>
      <c r="H219" s="71"/>
      <c r="I219" s="72">
        <f t="shared" si="28"/>
        <v>0</v>
      </c>
    </row>
    <row r="220" spans="1:9">
      <c r="A220" s="137">
        <v>0</v>
      </c>
      <c r="B220" s="138">
        <v>334425</v>
      </c>
      <c r="C220" s="4" t="s">
        <v>3246</v>
      </c>
      <c r="D220" s="4" t="s">
        <v>2513</v>
      </c>
      <c r="E220" s="4" t="s">
        <v>9</v>
      </c>
      <c r="F220" s="5">
        <v>0.65</v>
      </c>
      <c r="G220" s="72">
        <f t="shared" si="31"/>
        <v>0.65</v>
      </c>
      <c r="H220" s="71"/>
      <c r="I220" s="72">
        <f t="shared" si="28"/>
        <v>0</v>
      </c>
    </row>
    <row r="221" spans="1:9">
      <c r="A221" s="137">
        <v>0</v>
      </c>
      <c r="B221" s="138">
        <v>334427</v>
      </c>
      <c r="C221" s="4" t="s">
        <v>3238</v>
      </c>
      <c r="D221" s="4" t="s">
        <v>2513</v>
      </c>
      <c r="E221" s="4" t="s">
        <v>9</v>
      </c>
      <c r="F221" s="5">
        <v>0.91</v>
      </c>
      <c r="G221" s="72">
        <f t="shared" si="31"/>
        <v>0.91</v>
      </c>
      <c r="H221" s="71"/>
      <c r="I221" s="72">
        <f t="shared" si="28"/>
        <v>0</v>
      </c>
    </row>
    <row r="222" spans="1:9">
      <c r="A222" s="137">
        <v>0</v>
      </c>
      <c r="B222" s="138">
        <v>336214</v>
      </c>
      <c r="C222" s="3" t="s">
        <v>38</v>
      </c>
      <c r="D222" s="4" t="s">
        <v>2484</v>
      </c>
      <c r="E222" s="4" t="s">
        <v>9</v>
      </c>
      <c r="F222" s="5">
        <v>3.38</v>
      </c>
      <c r="G222" s="72">
        <f t="shared" si="27"/>
        <v>3.38</v>
      </c>
      <c r="H222" s="71"/>
      <c r="I222" s="72">
        <f t="shared" si="28"/>
        <v>0</v>
      </c>
    </row>
    <row r="223" spans="1:9">
      <c r="A223" s="137">
        <v>0</v>
      </c>
      <c r="B223" s="138">
        <v>336224</v>
      </c>
      <c r="C223" s="3" t="s">
        <v>39</v>
      </c>
      <c r="D223" s="4" t="s">
        <v>2484</v>
      </c>
      <c r="E223" s="4" t="s">
        <v>9</v>
      </c>
      <c r="F223" s="5">
        <v>3.66</v>
      </c>
      <c r="G223" s="72">
        <f t="shared" si="27"/>
        <v>3.66</v>
      </c>
      <c r="H223" s="71"/>
      <c r="I223" s="72">
        <f t="shared" si="28"/>
        <v>0</v>
      </c>
    </row>
    <row r="224" spans="1:9">
      <c r="A224" s="137">
        <v>0</v>
      </c>
      <c r="B224" s="138">
        <v>336234</v>
      </c>
      <c r="C224" s="4" t="s">
        <v>40</v>
      </c>
      <c r="D224" s="4" t="s">
        <v>2513</v>
      </c>
      <c r="E224" s="4" t="s">
        <v>9</v>
      </c>
      <c r="F224" s="5">
        <v>4.1399999999999997</v>
      </c>
      <c r="G224" s="72">
        <f t="shared" si="27"/>
        <v>4.1399999999999997</v>
      </c>
      <c r="H224" s="71"/>
      <c r="I224" s="72">
        <f t="shared" si="28"/>
        <v>0</v>
      </c>
    </row>
    <row r="225" spans="1:11">
      <c r="A225" s="137">
        <v>0</v>
      </c>
      <c r="B225" s="138">
        <v>336244</v>
      </c>
      <c r="C225" s="4" t="s">
        <v>41</v>
      </c>
      <c r="D225" s="4" t="s">
        <v>2513</v>
      </c>
      <c r="E225" s="4" t="s">
        <v>9</v>
      </c>
      <c r="F225" s="5">
        <v>4.76</v>
      </c>
      <c r="G225" s="72">
        <f t="shared" si="27"/>
        <v>4.76</v>
      </c>
      <c r="H225" s="71"/>
      <c r="I225" s="72">
        <f t="shared" si="28"/>
        <v>0</v>
      </c>
    </row>
    <row r="226" spans="1:11">
      <c r="A226" s="137">
        <v>0</v>
      </c>
      <c r="B226" s="138">
        <v>336264</v>
      </c>
      <c r="C226" s="4" t="s">
        <v>42</v>
      </c>
      <c r="D226" s="4" t="s">
        <v>2513</v>
      </c>
      <c r="E226" s="4" t="s">
        <v>9</v>
      </c>
      <c r="F226" s="5">
        <v>6</v>
      </c>
      <c r="G226" s="72">
        <f t="shared" si="27"/>
        <v>6</v>
      </c>
      <c r="H226" s="71"/>
      <c r="I226" s="72">
        <f t="shared" si="28"/>
        <v>0</v>
      </c>
    </row>
    <row r="227" spans="1:11">
      <c r="A227" s="137">
        <v>0</v>
      </c>
      <c r="B227" s="138">
        <v>336272</v>
      </c>
      <c r="C227" s="4" t="s">
        <v>43</v>
      </c>
      <c r="D227" s="4" t="s">
        <v>2513</v>
      </c>
      <c r="E227" s="4" t="s">
        <v>9</v>
      </c>
      <c r="F227" s="5">
        <v>6.49</v>
      </c>
      <c r="G227" s="72">
        <f t="shared" si="27"/>
        <v>6.49</v>
      </c>
      <c r="H227" s="71"/>
      <c r="I227" s="72">
        <f t="shared" si="28"/>
        <v>0</v>
      </c>
    </row>
    <row r="228" spans="1:11" ht="12.5" thickBot="1">
      <c r="A228" s="137"/>
      <c r="B228" s="329" t="s">
        <v>3678</v>
      </c>
      <c r="C228" s="329"/>
      <c r="D228" s="329"/>
      <c r="E228" s="329"/>
      <c r="F228" s="330"/>
      <c r="G228" s="72"/>
      <c r="H228" s="71"/>
      <c r="I228" s="72"/>
    </row>
    <row r="229" spans="1:11">
      <c r="A229" s="137">
        <v>0</v>
      </c>
      <c r="B229" s="138">
        <v>341115</v>
      </c>
      <c r="C229" s="3" t="s">
        <v>3239</v>
      </c>
      <c r="D229" s="4" t="s">
        <v>3240</v>
      </c>
      <c r="E229" s="4" t="s">
        <v>9</v>
      </c>
      <c r="F229" s="5">
        <v>3.23</v>
      </c>
      <c r="G229" s="72">
        <f>F229*(1-Скидка_ROXELPRO)</f>
        <v>3.23</v>
      </c>
      <c r="H229" s="71"/>
      <c r="I229" s="72">
        <f t="shared" si="28"/>
        <v>0</v>
      </c>
      <c r="K229" s="96"/>
    </row>
    <row r="230" spans="1:11">
      <c r="A230" s="137">
        <v>0</v>
      </c>
      <c r="B230" s="138">
        <v>341125</v>
      </c>
      <c r="C230" s="3" t="s">
        <v>44</v>
      </c>
      <c r="D230" s="4" t="s">
        <v>2480</v>
      </c>
      <c r="E230" s="4" t="s">
        <v>9</v>
      </c>
      <c r="F230" s="5">
        <v>5.47</v>
      </c>
      <c r="G230" s="72">
        <f t="shared" si="27"/>
        <v>5.47</v>
      </c>
      <c r="H230" s="71"/>
      <c r="I230" s="72">
        <f t="shared" si="28"/>
        <v>0</v>
      </c>
    </row>
    <row r="231" spans="1:11">
      <c r="A231" s="137">
        <v>0</v>
      </c>
      <c r="B231" s="138">
        <v>341225</v>
      </c>
      <c r="C231" s="3" t="s">
        <v>45</v>
      </c>
      <c r="D231" s="4" t="s">
        <v>2278</v>
      </c>
      <c r="E231" s="4" t="s">
        <v>9</v>
      </c>
      <c r="F231" s="5">
        <v>5.43</v>
      </c>
      <c r="G231" s="72">
        <f t="shared" si="27"/>
        <v>5.43</v>
      </c>
      <c r="H231" s="71"/>
      <c r="I231" s="72">
        <f t="shared" si="28"/>
        <v>0</v>
      </c>
    </row>
    <row r="232" spans="1:11">
      <c r="A232" s="137">
        <v>0</v>
      </c>
      <c r="B232" s="138">
        <v>342162</v>
      </c>
      <c r="C232" s="4" t="s">
        <v>3241</v>
      </c>
      <c r="D232" s="4" t="s">
        <v>3242</v>
      </c>
      <c r="E232" s="4" t="s">
        <v>9</v>
      </c>
      <c r="F232" s="5">
        <v>14.66</v>
      </c>
      <c r="G232" s="72">
        <f>F232*(1-Скидка_ROXELPRO)</f>
        <v>14.66</v>
      </c>
      <c r="H232" s="71"/>
      <c r="I232" s="72">
        <f t="shared" si="28"/>
        <v>0</v>
      </c>
      <c r="K232" s="96"/>
    </row>
    <row r="233" spans="1:11">
      <c r="A233" s="137">
        <v>0</v>
      </c>
      <c r="B233" s="138">
        <v>343125</v>
      </c>
      <c r="C233" s="4" t="s">
        <v>46</v>
      </c>
      <c r="D233" s="4" t="s">
        <v>2477</v>
      </c>
      <c r="E233" s="4" t="s">
        <v>9</v>
      </c>
      <c r="F233" s="5">
        <v>12.43</v>
      </c>
      <c r="G233" s="72">
        <f t="shared" si="27"/>
        <v>12.43</v>
      </c>
      <c r="H233" s="71"/>
      <c r="I233" s="72">
        <f t="shared" si="28"/>
        <v>0</v>
      </c>
    </row>
    <row r="234" spans="1:11">
      <c r="A234" s="137">
        <v>0</v>
      </c>
      <c r="B234" s="138">
        <v>344152</v>
      </c>
      <c r="C234" s="4" t="s">
        <v>47</v>
      </c>
      <c r="D234" s="4" t="s">
        <v>2357</v>
      </c>
      <c r="E234" s="4" t="s">
        <v>9</v>
      </c>
      <c r="F234" s="5">
        <v>15.71</v>
      </c>
      <c r="G234" s="72">
        <f t="shared" si="27"/>
        <v>15.71</v>
      </c>
      <c r="H234" s="71"/>
      <c r="I234" s="72">
        <f t="shared" si="28"/>
        <v>0</v>
      </c>
    </row>
    <row r="235" spans="1:11">
      <c r="A235" s="137">
        <v>0</v>
      </c>
      <c r="B235" s="138">
        <v>348153</v>
      </c>
      <c r="C235" s="4" t="s">
        <v>3243</v>
      </c>
      <c r="D235" s="4" t="s">
        <v>3242</v>
      </c>
      <c r="E235" s="4" t="s">
        <v>9</v>
      </c>
      <c r="F235" s="5">
        <v>26.46</v>
      </c>
      <c r="G235" s="72">
        <f>F235*(1-Скидка_ROXELPRO)</f>
        <v>26.46</v>
      </c>
      <c r="H235" s="71"/>
      <c r="I235" s="72">
        <f t="shared" si="28"/>
        <v>0</v>
      </c>
      <c r="K235" s="96"/>
    </row>
    <row r="236" spans="1:11">
      <c r="A236" s="137">
        <v>0</v>
      </c>
      <c r="B236" s="138">
        <v>351213</v>
      </c>
      <c r="C236" s="4" t="s">
        <v>48</v>
      </c>
      <c r="D236" s="4" t="s">
        <v>2514</v>
      </c>
      <c r="E236" s="4" t="s">
        <v>9</v>
      </c>
      <c r="F236" s="5">
        <v>16.73</v>
      </c>
      <c r="G236" s="72">
        <f t="shared" si="27"/>
        <v>16.73</v>
      </c>
      <c r="H236" s="71"/>
      <c r="I236" s="72">
        <f t="shared" si="28"/>
        <v>0</v>
      </c>
    </row>
    <row r="237" spans="1:11">
      <c r="A237" s="137">
        <v>0</v>
      </c>
      <c r="B237" s="138">
        <v>398634</v>
      </c>
      <c r="C237" s="4" t="s">
        <v>3792</v>
      </c>
      <c r="D237" s="4" t="s">
        <v>2510</v>
      </c>
      <c r="E237" s="4" t="s">
        <v>9</v>
      </c>
      <c r="F237" s="5">
        <v>7.82</v>
      </c>
      <c r="G237" s="72">
        <f>F237*(1-Скидка_ROXELPRO)</f>
        <v>7.82</v>
      </c>
      <c r="H237" s="71"/>
      <c r="I237" s="72">
        <f>G237*H237</f>
        <v>0</v>
      </c>
    </row>
    <row r="238" spans="1:11">
      <c r="A238" s="137">
        <v>0</v>
      </c>
      <c r="B238" s="138">
        <v>399610</v>
      </c>
      <c r="C238" s="4" t="s">
        <v>3793</v>
      </c>
      <c r="D238" s="4" t="s">
        <v>2519</v>
      </c>
      <c r="E238" s="4" t="s">
        <v>9</v>
      </c>
      <c r="F238" s="5">
        <v>0.9</v>
      </c>
      <c r="G238" s="72">
        <f>F238*(1-Скидка_ROXELPRO)</f>
        <v>0.9</v>
      </c>
      <c r="H238" s="71"/>
      <c r="I238" s="72">
        <f>G238*H238</f>
        <v>0</v>
      </c>
    </row>
    <row r="239" spans="1:11" ht="12.5" thickBot="1">
      <c r="A239" s="137"/>
      <c r="B239" s="329" t="s">
        <v>49</v>
      </c>
      <c r="C239" s="329"/>
      <c r="D239" s="329"/>
      <c r="E239" s="329"/>
      <c r="F239" s="330"/>
      <c r="G239" s="72"/>
      <c r="H239" s="71"/>
      <c r="I239" s="72"/>
    </row>
    <row r="240" spans="1:11" ht="12.5" thickBot="1">
      <c r="A240" s="137"/>
      <c r="B240" s="329" t="s">
        <v>3779</v>
      </c>
      <c r="C240" s="329"/>
      <c r="D240" s="329"/>
      <c r="E240" s="329"/>
      <c r="F240" s="330"/>
      <c r="G240" s="72"/>
      <c r="H240" s="71"/>
      <c r="I240" s="72"/>
    </row>
    <row r="241" spans="1:11">
      <c r="A241" s="250">
        <v>0</v>
      </c>
      <c r="B241" s="321">
        <v>463843</v>
      </c>
      <c r="C241" s="322" t="s">
        <v>5085</v>
      </c>
      <c r="D241" s="322" t="s">
        <v>2471</v>
      </c>
      <c r="E241" s="322" t="s">
        <v>9</v>
      </c>
      <c r="F241" s="323">
        <v>13.02</v>
      </c>
      <c r="G241" s="190">
        <f t="shared" ref="G241" si="32">F241*(1-Скидка_ROXELPRO)</f>
        <v>13.02</v>
      </c>
      <c r="H241" s="191"/>
      <c r="I241" s="190">
        <f t="shared" ref="I241" si="33">G241*H241</f>
        <v>0</v>
      </c>
      <c r="K241" s="96" t="s">
        <v>4981</v>
      </c>
    </row>
    <row r="242" spans="1:11">
      <c r="A242" s="137">
        <v>0</v>
      </c>
      <c r="B242" s="141">
        <v>464342</v>
      </c>
      <c r="C242" s="6" t="s">
        <v>3772</v>
      </c>
      <c r="D242" s="6" t="s">
        <v>2471</v>
      </c>
      <c r="E242" s="6" t="s">
        <v>9</v>
      </c>
      <c r="F242" s="7">
        <v>9.0500000000000007</v>
      </c>
      <c r="G242" s="72">
        <f t="shared" ref="G242:G258" si="34">F242*(1-Скидка_ROXELPRO)</f>
        <v>9.0500000000000007</v>
      </c>
      <c r="H242" s="71"/>
      <c r="I242" s="72">
        <f t="shared" ref="I242:I248" si="35">G242*H242</f>
        <v>0</v>
      </c>
    </row>
    <row r="243" spans="1:11">
      <c r="A243" s="137">
        <v>0</v>
      </c>
      <c r="B243" s="141">
        <v>464343</v>
      </c>
      <c r="C243" s="6" t="s">
        <v>3773</v>
      </c>
      <c r="D243" s="6" t="s">
        <v>2471</v>
      </c>
      <c r="E243" s="6" t="s">
        <v>9</v>
      </c>
      <c r="F243" s="7">
        <v>9.0500000000000007</v>
      </c>
      <c r="G243" s="72">
        <f t="shared" si="34"/>
        <v>9.0500000000000007</v>
      </c>
      <c r="H243" s="71"/>
      <c r="I243" s="72">
        <f t="shared" si="35"/>
        <v>0</v>
      </c>
    </row>
    <row r="244" spans="1:11">
      <c r="A244" s="137">
        <v>0</v>
      </c>
      <c r="B244" s="141">
        <v>464422</v>
      </c>
      <c r="C244" s="6" t="s">
        <v>50</v>
      </c>
      <c r="D244" s="6" t="s">
        <v>2471</v>
      </c>
      <c r="E244" s="6" t="s">
        <v>9</v>
      </c>
      <c r="F244" s="7">
        <v>8.57</v>
      </c>
      <c r="G244" s="72">
        <f t="shared" si="34"/>
        <v>8.57</v>
      </c>
      <c r="H244" s="71"/>
      <c r="I244" s="72">
        <f t="shared" si="35"/>
        <v>0</v>
      </c>
    </row>
    <row r="245" spans="1:11">
      <c r="A245" s="137">
        <v>0</v>
      </c>
      <c r="B245" s="141">
        <v>464423</v>
      </c>
      <c r="C245" s="6" t="s">
        <v>51</v>
      </c>
      <c r="D245" s="6" t="s">
        <v>2471</v>
      </c>
      <c r="E245" s="6" t="s">
        <v>9</v>
      </c>
      <c r="F245" s="7">
        <v>8.57</v>
      </c>
      <c r="G245" s="72">
        <f t="shared" si="34"/>
        <v>8.57</v>
      </c>
      <c r="H245" s="71"/>
      <c r="I245" s="72">
        <f t="shared" si="35"/>
        <v>0</v>
      </c>
    </row>
    <row r="246" spans="1:11">
      <c r="A246" s="137">
        <v>0</v>
      </c>
      <c r="B246" s="141">
        <v>464441</v>
      </c>
      <c r="C246" s="6" t="s">
        <v>3774</v>
      </c>
      <c r="D246" s="6" t="s">
        <v>2471</v>
      </c>
      <c r="E246" s="6" t="s">
        <v>9</v>
      </c>
      <c r="F246" s="7">
        <v>8.43</v>
      </c>
      <c r="G246" s="72">
        <f t="shared" si="34"/>
        <v>8.43</v>
      </c>
      <c r="H246" s="71"/>
      <c r="I246" s="72">
        <f t="shared" si="35"/>
        <v>0</v>
      </c>
    </row>
    <row r="247" spans="1:11">
      <c r="A247" s="137">
        <v>0</v>
      </c>
      <c r="B247" s="141">
        <v>464442</v>
      </c>
      <c r="C247" s="6" t="s">
        <v>52</v>
      </c>
      <c r="D247" s="6" t="s">
        <v>2471</v>
      </c>
      <c r="E247" s="6" t="s">
        <v>9</v>
      </c>
      <c r="F247" s="7">
        <v>10.14</v>
      </c>
      <c r="G247" s="72">
        <f t="shared" si="34"/>
        <v>10.14</v>
      </c>
      <c r="H247" s="71"/>
      <c r="I247" s="72">
        <f t="shared" si="35"/>
        <v>0</v>
      </c>
    </row>
    <row r="248" spans="1:11">
      <c r="A248" s="137">
        <v>0</v>
      </c>
      <c r="B248" s="141">
        <v>464443</v>
      </c>
      <c r="C248" s="6" t="s">
        <v>53</v>
      </c>
      <c r="D248" s="6" t="s">
        <v>2471</v>
      </c>
      <c r="E248" s="6" t="s">
        <v>9</v>
      </c>
      <c r="F248" s="7">
        <v>10.14</v>
      </c>
      <c r="G248" s="72">
        <f t="shared" si="34"/>
        <v>10.14</v>
      </c>
      <c r="H248" s="71"/>
      <c r="I248" s="72">
        <f t="shared" si="35"/>
        <v>0</v>
      </c>
    </row>
    <row r="249" spans="1:11">
      <c r="A249" s="137">
        <v>0</v>
      </c>
      <c r="B249" s="141">
        <v>464842</v>
      </c>
      <c r="C249" s="6" t="s">
        <v>4938</v>
      </c>
      <c r="D249" s="6" t="s">
        <v>2471</v>
      </c>
      <c r="E249" s="6" t="s">
        <v>9</v>
      </c>
      <c r="F249" s="7">
        <v>6.76</v>
      </c>
      <c r="G249" s="72">
        <f>F249*(1-Скидка_ROXELPRO)</f>
        <v>6.76</v>
      </c>
      <c r="H249" s="71"/>
      <c r="I249" s="72">
        <f>G249*H249</f>
        <v>0</v>
      </c>
    </row>
    <row r="250" spans="1:11">
      <c r="A250" s="137">
        <v>0</v>
      </c>
      <c r="B250" s="141">
        <v>464843</v>
      </c>
      <c r="C250" s="6" t="s">
        <v>4939</v>
      </c>
      <c r="D250" s="6" t="s">
        <v>2471</v>
      </c>
      <c r="E250" s="6" t="s">
        <v>9</v>
      </c>
      <c r="F250" s="7">
        <v>6.6</v>
      </c>
      <c r="G250" s="72">
        <f>F250*(1-Скидка_ROXELPRO)</f>
        <v>6.6</v>
      </c>
      <c r="H250" s="71"/>
      <c r="I250" s="72">
        <f>G250*H250</f>
        <v>0</v>
      </c>
    </row>
    <row r="251" spans="1:11">
      <c r="A251" s="137">
        <v>0</v>
      </c>
      <c r="B251" s="141">
        <v>465223</v>
      </c>
      <c r="C251" s="6" t="s">
        <v>3806</v>
      </c>
      <c r="D251" s="6" t="s">
        <v>2471</v>
      </c>
      <c r="E251" s="6" t="s">
        <v>9</v>
      </c>
      <c r="F251" s="7">
        <v>6.19</v>
      </c>
      <c r="G251" s="72">
        <f t="shared" si="34"/>
        <v>6.19</v>
      </c>
      <c r="H251" s="71"/>
      <c r="I251" s="72">
        <f t="shared" ref="I251:I258" si="36">G251*H251</f>
        <v>0</v>
      </c>
    </row>
    <row r="252" spans="1:11">
      <c r="A252" s="137">
        <v>0</v>
      </c>
      <c r="B252" s="141">
        <v>465243</v>
      </c>
      <c r="C252" s="6" t="s">
        <v>3807</v>
      </c>
      <c r="D252" s="6" t="s">
        <v>2471</v>
      </c>
      <c r="E252" s="6" t="s">
        <v>9</v>
      </c>
      <c r="F252" s="7">
        <v>7.4</v>
      </c>
      <c r="G252" s="72">
        <f t="shared" si="34"/>
        <v>7.4</v>
      </c>
      <c r="H252" s="71"/>
      <c r="I252" s="72">
        <f t="shared" si="36"/>
        <v>0</v>
      </c>
    </row>
    <row r="253" spans="1:11">
      <c r="A253" s="137">
        <v>0</v>
      </c>
      <c r="B253" s="141">
        <v>465343</v>
      </c>
      <c r="C253" s="6" t="s">
        <v>3808</v>
      </c>
      <c r="D253" s="6" t="s">
        <v>2471</v>
      </c>
      <c r="E253" s="6" t="s">
        <v>9</v>
      </c>
      <c r="F253" s="7">
        <v>6.15</v>
      </c>
      <c r="G253" s="72">
        <f t="shared" si="34"/>
        <v>6.15</v>
      </c>
      <c r="H253" s="71"/>
      <c r="I253" s="72">
        <f t="shared" si="36"/>
        <v>0</v>
      </c>
    </row>
    <row r="254" spans="1:11">
      <c r="A254" s="137">
        <v>0</v>
      </c>
      <c r="B254" s="141">
        <v>465444</v>
      </c>
      <c r="C254" s="6" t="s">
        <v>4916</v>
      </c>
      <c r="D254" s="6" t="s">
        <v>2471</v>
      </c>
      <c r="E254" s="6" t="s">
        <v>9</v>
      </c>
      <c r="F254" s="7">
        <v>8.23</v>
      </c>
      <c r="G254" s="72">
        <f>F254*(1-Скидка_ROXELPRO)</f>
        <v>8.23</v>
      </c>
      <c r="H254" s="71"/>
      <c r="I254" s="72">
        <f>G254*H254</f>
        <v>0</v>
      </c>
    </row>
    <row r="255" spans="1:11">
      <c r="A255" s="137">
        <v>0</v>
      </c>
      <c r="B255" s="141">
        <v>466322</v>
      </c>
      <c r="C255" s="6" t="s">
        <v>3775</v>
      </c>
      <c r="D255" s="6" t="s">
        <v>2471</v>
      </c>
      <c r="E255" s="6" t="s">
        <v>9</v>
      </c>
      <c r="F255" s="7">
        <v>8.57</v>
      </c>
      <c r="G255" s="72">
        <f t="shared" si="34"/>
        <v>8.57</v>
      </c>
      <c r="H255" s="71"/>
      <c r="I255" s="72">
        <f t="shared" si="36"/>
        <v>0</v>
      </c>
    </row>
    <row r="256" spans="1:11">
      <c r="A256" s="137">
        <v>0</v>
      </c>
      <c r="B256" s="141">
        <v>466324</v>
      </c>
      <c r="C256" s="6" t="s">
        <v>3776</v>
      </c>
      <c r="D256" s="6" t="s">
        <v>2471</v>
      </c>
      <c r="E256" s="6" t="s">
        <v>9</v>
      </c>
      <c r="F256" s="7">
        <v>11.89</v>
      </c>
      <c r="G256" s="72">
        <f t="shared" si="34"/>
        <v>11.89</v>
      </c>
      <c r="H256" s="71"/>
      <c r="I256" s="72">
        <f t="shared" si="36"/>
        <v>0</v>
      </c>
    </row>
    <row r="257" spans="1:9">
      <c r="A257" s="137">
        <v>0</v>
      </c>
      <c r="B257" s="141">
        <v>466342</v>
      </c>
      <c r="C257" s="6" t="s">
        <v>3777</v>
      </c>
      <c r="D257" s="6" t="s">
        <v>2471</v>
      </c>
      <c r="E257" s="6" t="s">
        <v>9</v>
      </c>
      <c r="F257" s="7">
        <v>8.93</v>
      </c>
      <c r="G257" s="72">
        <f t="shared" si="34"/>
        <v>8.93</v>
      </c>
      <c r="H257" s="71"/>
      <c r="I257" s="72">
        <f t="shared" si="36"/>
        <v>0</v>
      </c>
    </row>
    <row r="258" spans="1:9">
      <c r="A258" s="137">
        <v>0</v>
      </c>
      <c r="B258" s="141">
        <v>466344</v>
      </c>
      <c r="C258" s="6" t="s">
        <v>3778</v>
      </c>
      <c r="D258" s="6" t="s">
        <v>2471</v>
      </c>
      <c r="E258" s="6" t="s">
        <v>9</v>
      </c>
      <c r="F258" s="7">
        <v>11.97</v>
      </c>
      <c r="G258" s="72">
        <f t="shared" si="34"/>
        <v>11.97</v>
      </c>
      <c r="H258" s="71"/>
      <c r="I258" s="72">
        <f t="shared" si="36"/>
        <v>0</v>
      </c>
    </row>
    <row r="259" spans="1:9">
      <c r="A259" s="137">
        <v>0</v>
      </c>
      <c r="B259" s="141">
        <v>466824</v>
      </c>
      <c r="C259" s="6" t="s">
        <v>4940</v>
      </c>
      <c r="D259" s="6" t="s">
        <v>2471</v>
      </c>
      <c r="E259" s="6" t="s">
        <v>9</v>
      </c>
      <c r="F259" s="7">
        <v>7.66</v>
      </c>
      <c r="G259" s="72">
        <f>F259*(1-Скидка_ROXELPRO)</f>
        <v>7.66</v>
      </c>
      <c r="H259" s="71"/>
      <c r="I259" s="72">
        <f>G259*H259</f>
        <v>0</v>
      </c>
    </row>
    <row r="260" spans="1:9">
      <c r="A260" s="137">
        <v>0</v>
      </c>
      <c r="B260" s="141">
        <v>466964</v>
      </c>
      <c r="C260" s="6" t="s">
        <v>4699</v>
      </c>
      <c r="D260" s="6" t="s">
        <v>2471</v>
      </c>
      <c r="E260" s="6" t="s">
        <v>9</v>
      </c>
      <c r="F260" s="7">
        <v>1.43</v>
      </c>
      <c r="G260" s="72">
        <f>F260*(1-Скидка_ROXELPRO)</f>
        <v>1.43</v>
      </c>
      <c r="H260" s="71"/>
      <c r="I260" s="72">
        <f>G260*H260</f>
        <v>0</v>
      </c>
    </row>
    <row r="261" spans="1:9" ht="12.5" thickBot="1">
      <c r="A261" s="137"/>
      <c r="B261" s="329" t="s">
        <v>3679</v>
      </c>
      <c r="C261" s="329"/>
      <c r="D261" s="329"/>
      <c r="E261" s="329"/>
      <c r="F261" s="330"/>
      <c r="G261" s="72"/>
      <c r="H261" s="71"/>
      <c r="I261" s="72"/>
    </row>
    <row r="262" spans="1:9">
      <c r="A262" s="137">
        <v>0</v>
      </c>
      <c r="B262" s="141">
        <v>482305</v>
      </c>
      <c r="C262" s="6" t="s">
        <v>54</v>
      </c>
      <c r="D262" s="6" t="s">
        <v>2354</v>
      </c>
      <c r="E262" s="6" t="s">
        <v>9</v>
      </c>
      <c r="F262" s="7">
        <v>28.12</v>
      </c>
      <c r="G262" s="72">
        <f t="shared" ref="G262:G271" si="37">F262*(1-Скидка_ROXELPRO)</f>
        <v>28.12</v>
      </c>
      <c r="H262" s="71"/>
      <c r="I262" s="72">
        <f t="shared" ref="I262:I284" si="38">G262*H262</f>
        <v>0</v>
      </c>
    </row>
    <row r="263" spans="1:9">
      <c r="A263" s="137">
        <v>0</v>
      </c>
      <c r="B263" s="141">
        <v>482325</v>
      </c>
      <c r="C263" s="6" t="s">
        <v>3002</v>
      </c>
      <c r="D263" s="6" t="s">
        <v>2514</v>
      </c>
      <c r="E263" s="6" t="s">
        <v>9</v>
      </c>
      <c r="F263" s="7">
        <v>122.71</v>
      </c>
      <c r="G263" s="72">
        <f t="shared" si="37"/>
        <v>122.71</v>
      </c>
      <c r="H263" s="71"/>
      <c r="I263" s="72">
        <f t="shared" si="38"/>
        <v>0</v>
      </c>
    </row>
    <row r="264" spans="1:9" ht="12.5" thickBot="1">
      <c r="A264" s="137"/>
      <c r="B264" s="329" t="s">
        <v>3680</v>
      </c>
      <c r="C264" s="329"/>
      <c r="D264" s="329"/>
      <c r="E264" s="329"/>
      <c r="F264" s="330"/>
      <c r="G264" s="72"/>
      <c r="H264" s="71"/>
      <c r="I264" s="72"/>
    </row>
    <row r="265" spans="1:9">
      <c r="A265" s="137">
        <v>0</v>
      </c>
      <c r="B265" s="141">
        <v>491261</v>
      </c>
      <c r="C265" s="6" t="s">
        <v>2413</v>
      </c>
      <c r="D265" s="6" t="s">
        <v>2414</v>
      </c>
      <c r="E265" s="6" t="s">
        <v>76</v>
      </c>
      <c r="F265" s="7">
        <v>2.37</v>
      </c>
      <c r="G265" s="72">
        <f t="shared" si="37"/>
        <v>2.37</v>
      </c>
      <c r="H265" s="71"/>
      <c r="I265" s="72">
        <f t="shared" si="38"/>
        <v>0</v>
      </c>
    </row>
    <row r="266" spans="1:9">
      <c r="A266" s="137">
        <v>0</v>
      </c>
      <c r="B266" s="141">
        <v>491271</v>
      </c>
      <c r="C266" s="6" t="s">
        <v>4808</v>
      </c>
      <c r="D266" s="6" t="s">
        <v>2356</v>
      </c>
      <c r="E266" s="6" t="s">
        <v>9</v>
      </c>
      <c r="F266" s="7">
        <v>0.96</v>
      </c>
      <c r="G266" s="72">
        <f>F266*(1-Скидка_ROXELPRO)</f>
        <v>0.96</v>
      </c>
      <c r="H266" s="71"/>
      <c r="I266" s="72">
        <f>G266*H266</f>
        <v>0</v>
      </c>
    </row>
    <row r="267" spans="1:9">
      <c r="A267" s="137">
        <v>0</v>
      </c>
      <c r="B267" s="141">
        <v>492123</v>
      </c>
      <c r="C267" s="6" t="s">
        <v>3794</v>
      </c>
      <c r="D267" s="6" t="s">
        <v>3795</v>
      </c>
      <c r="E267" s="6" t="s">
        <v>9</v>
      </c>
      <c r="F267" s="7">
        <v>1.32</v>
      </c>
      <c r="G267" s="72">
        <f t="shared" si="37"/>
        <v>1.32</v>
      </c>
      <c r="H267" s="71"/>
      <c r="I267" s="72">
        <f t="shared" si="38"/>
        <v>0</v>
      </c>
    </row>
    <row r="268" spans="1:9">
      <c r="A268" s="137">
        <v>0</v>
      </c>
      <c r="B268" s="141">
        <v>492222</v>
      </c>
      <c r="C268" s="6" t="s">
        <v>3796</v>
      </c>
      <c r="D268" s="6" t="s">
        <v>2481</v>
      </c>
      <c r="E268" s="6" t="s">
        <v>1890</v>
      </c>
      <c r="F268" s="7">
        <v>4.4800000000000004</v>
      </c>
      <c r="G268" s="72">
        <f>F268*(1-Скидка_ROXELPRO)</f>
        <v>4.4800000000000004</v>
      </c>
      <c r="H268" s="71"/>
      <c r="I268" s="72">
        <f>G268*H268</f>
        <v>0</v>
      </c>
    </row>
    <row r="269" spans="1:9">
      <c r="A269" s="137">
        <v>0</v>
      </c>
      <c r="B269" s="141">
        <v>492242</v>
      </c>
      <c r="C269" s="6" t="s">
        <v>2243</v>
      </c>
      <c r="D269" s="6" t="s">
        <v>2481</v>
      </c>
      <c r="E269" s="6" t="s">
        <v>1890</v>
      </c>
      <c r="F269" s="7">
        <v>4.4800000000000004</v>
      </c>
      <c r="G269" s="72">
        <f t="shared" si="37"/>
        <v>4.4800000000000004</v>
      </c>
      <c r="H269" s="71"/>
      <c r="I269" s="72">
        <f t="shared" si="38"/>
        <v>0</v>
      </c>
    </row>
    <row r="270" spans="1:9">
      <c r="A270" s="137">
        <v>0</v>
      </c>
      <c r="B270" s="141">
        <v>492414</v>
      </c>
      <c r="C270" s="6" t="s">
        <v>2244</v>
      </c>
      <c r="D270" s="6" t="s">
        <v>2482</v>
      </c>
      <c r="E270" s="6" t="s">
        <v>1889</v>
      </c>
      <c r="F270" s="7">
        <v>107.63</v>
      </c>
      <c r="G270" s="72">
        <f t="shared" si="37"/>
        <v>107.63</v>
      </c>
      <c r="H270" s="71"/>
      <c r="I270" s="72">
        <f t="shared" si="38"/>
        <v>0</v>
      </c>
    </row>
    <row r="271" spans="1:9">
      <c r="A271" s="137">
        <v>0</v>
      </c>
      <c r="B271" s="141">
        <v>492452</v>
      </c>
      <c r="C271" s="6" t="s">
        <v>2245</v>
      </c>
      <c r="D271" s="6" t="s">
        <v>2478</v>
      </c>
      <c r="E271" s="6" t="s">
        <v>2483</v>
      </c>
      <c r="F271" s="7">
        <v>23.1</v>
      </c>
      <c r="G271" s="72">
        <f t="shared" si="37"/>
        <v>23.1</v>
      </c>
      <c r="H271" s="71"/>
      <c r="I271" s="72">
        <f t="shared" si="38"/>
        <v>0</v>
      </c>
    </row>
    <row r="272" spans="1:9">
      <c r="A272" s="137">
        <v>0</v>
      </c>
      <c r="B272" s="141">
        <v>493161</v>
      </c>
      <c r="C272" s="6" t="s">
        <v>55</v>
      </c>
      <c r="D272" s="6" t="s">
        <v>2225</v>
      </c>
      <c r="E272" s="6" t="s">
        <v>9</v>
      </c>
      <c r="F272" s="7">
        <v>0.4</v>
      </c>
      <c r="G272" s="72">
        <f t="shared" ref="G272:G284" si="39">F272*(1-Скидка_ROXELPRO)</f>
        <v>0.4</v>
      </c>
      <c r="H272" s="71"/>
      <c r="I272" s="72">
        <f t="shared" si="38"/>
        <v>0</v>
      </c>
    </row>
    <row r="273" spans="1:9">
      <c r="A273" s="137">
        <v>0</v>
      </c>
      <c r="B273" s="141">
        <v>493171</v>
      </c>
      <c r="C273" s="6" t="s">
        <v>3001</v>
      </c>
      <c r="D273" s="6" t="s">
        <v>2225</v>
      </c>
      <c r="E273" s="6" t="s">
        <v>9</v>
      </c>
      <c r="F273" s="7">
        <v>0.41</v>
      </c>
      <c r="G273" s="72">
        <f t="shared" si="39"/>
        <v>0.41</v>
      </c>
      <c r="H273" s="71"/>
      <c r="I273" s="72">
        <f t="shared" si="38"/>
        <v>0</v>
      </c>
    </row>
    <row r="274" spans="1:9">
      <c r="A274" s="137">
        <v>0</v>
      </c>
      <c r="B274" s="138">
        <v>493542</v>
      </c>
      <c r="C274" s="4" t="s">
        <v>3797</v>
      </c>
      <c r="D274" s="4" t="s">
        <v>4913</v>
      </c>
      <c r="E274" s="4" t="s">
        <v>1890</v>
      </c>
      <c r="F274" s="5">
        <v>6.12</v>
      </c>
      <c r="G274" s="72">
        <f t="shared" si="39"/>
        <v>6.12</v>
      </c>
      <c r="H274" s="71"/>
      <c r="I274" s="72">
        <f t="shared" si="38"/>
        <v>0</v>
      </c>
    </row>
    <row r="275" spans="1:9">
      <c r="A275" s="137">
        <v>0</v>
      </c>
      <c r="B275" s="138">
        <v>494212</v>
      </c>
      <c r="C275" s="4" t="s">
        <v>56</v>
      </c>
      <c r="D275" s="4" t="s">
        <v>2484</v>
      </c>
      <c r="E275" s="4" t="s">
        <v>9</v>
      </c>
      <c r="F275" s="5">
        <v>23.11</v>
      </c>
      <c r="G275" s="72">
        <f t="shared" si="39"/>
        <v>23.11</v>
      </c>
      <c r="H275" s="71"/>
      <c r="I275" s="72">
        <f t="shared" si="38"/>
        <v>0</v>
      </c>
    </row>
    <row r="276" spans="1:9">
      <c r="A276" s="137">
        <v>0</v>
      </c>
      <c r="B276" s="138">
        <v>494292</v>
      </c>
      <c r="C276" s="4" t="s">
        <v>4723</v>
      </c>
      <c r="D276" s="4" t="s">
        <v>4724</v>
      </c>
      <c r="E276" s="4" t="s">
        <v>76</v>
      </c>
      <c r="F276" s="5">
        <v>2.2999999999999998</v>
      </c>
      <c r="G276" s="72">
        <f t="shared" si="39"/>
        <v>2.2999999999999998</v>
      </c>
      <c r="H276" s="71"/>
      <c r="I276" s="72">
        <f t="shared" si="38"/>
        <v>0</v>
      </c>
    </row>
    <row r="277" spans="1:9">
      <c r="A277" s="137">
        <v>0</v>
      </c>
      <c r="B277" s="138">
        <v>495191</v>
      </c>
      <c r="C277" s="4" t="s">
        <v>4809</v>
      </c>
      <c r="D277" s="4" t="s">
        <v>2357</v>
      </c>
      <c r="E277" s="4" t="s">
        <v>1887</v>
      </c>
      <c r="F277" s="5">
        <v>9.77</v>
      </c>
      <c r="G277" s="72">
        <f>F277*(1-Скидка_ROXELPRO)</f>
        <v>9.77</v>
      </c>
      <c r="H277" s="71"/>
      <c r="I277" s="72">
        <f>G277*H277</f>
        <v>0</v>
      </c>
    </row>
    <row r="278" spans="1:9">
      <c r="A278" s="137">
        <v>0</v>
      </c>
      <c r="B278" s="138">
        <v>495512</v>
      </c>
      <c r="C278" s="4" t="s">
        <v>3903</v>
      </c>
      <c r="D278" s="4" t="s">
        <v>2514</v>
      </c>
      <c r="E278" s="4" t="s">
        <v>9</v>
      </c>
      <c r="F278" s="5">
        <v>31.48</v>
      </c>
      <c r="G278" s="72">
        <f>F278*(1-Скидка_ROXELPRO)</f>
        <v>31.48</v>
      </c>
      <c r="H278" s="71"/>
      <c r="I278" s="72">
        <f>G278*H278</f>
        <v>0</v>
      </c>
    </row>
    <row r="279" spans="1:9">
      <c r="A279" s="137">
        <v>0</v>
      </c>
      <c r="B279" s="138">
        <v>499125</v>
      </c>
      <c r="C279" s="4" t="s">
        <v>2246</v>
      </c>
      <c r="D279" s="4" t="s">
        <v>2485</v>
      </c>
      <c r="E279" s="4" t="s">
        <v>9</v>
      </c>
      <c r="F279" s="5">
        <v>0.11</v>
      </c>
      <c r="G279" s="72">
        <f t="shared" si="39"/>
        <v>0.11</v>
      </c>
      <c r="H279" s="71"/>
      <c r="I279" s="72">
        <f t="shared" si="38"/>
        <v>0</v>
      </c>
    </row>
    <row r="280" spans="1:9">
      <c r="A280" s="137">
        <v>0</v>
      </c>
      <c r="B280" s="138">
        <v>499141</v>
      </c>
      <c r="C280" s="4" t="s">
        <v>2247</v>
      </c>
      <c r="D280" s="4" t="s">
        <v>2278</v>
      </c>
      <c r="E280" s="4" t="s">
        <v>9</v>
      </c>
      <c r="F280" s="5">
        <v>0.38</v>
      </c>
      <c r="G280" s="72">
        <f t="shared" si="39"/>
        <v>0.38</v>
      </c>
      <c r="H280" s="71"/>
      <c r="I280" s="72">
        <f t="shared" si="38"/>
        <v>0</v>
      </c>
    </row>
    <row r="281" spans="1:9">
      <c r="A281" s="137">
        <v>0</v>
      </c>
      <c r="B281" s="138">
        <v>499244</v>
      </c>
      <c r="C281" s="4" t="s">
        <v>3798</v>
      </c>
      <c r="D281" s="4" t="s">
        <v>3799</v>
      </c>
      <c r="E281" s="4" t="s">
        <v>76</v>
      </c>
      <c r="F281" s="5">
        <v>13.25</v>
      </c>
      <c r="G281" s="72">
        <f t="shared" si="39"/>
        <v>13.25</v>
      </c>
      <c r="H281" s="71"/>
      <c r="I281" s="72">
        <f t="shared" si="38"/>
        <v>0</v>
      </c>
    </row>
    <row r="282" spans="1:9">
      <c r="A282" s="137">
        <v>0</v>
      </c>
      <c r="B282" s="138">
        <v>499246</v>
      </c>
      <c r="C282" s="4" t="s">
        <v>3800</v>
      </c>
      <c r="D282" s="4" t="s">
        <v>3801</v>
      </c>
      <c r="E282" s="4" t="s">
        <v>76</v>
      </c>
      <c r="F282" s="5">
        <v>7.5</v>
      </c>
      <c r="G282" s="72">
        <f t="shared" si="39"/>
        <v>7.5</v>
      </c>
      <c r="H282" s="71"/>
      <c r="I282" s="72">
        <f t="shared" si="38"/>
        <v>0</v>
      </c>
    </row>
    <row r="283" spans="1:9">
      <c r="A283" s="137">
        <v>0</v>
      </c>
      <c r="B283" s="138">
        <v>499342</v>
      </c>
      <c r="C283" s="4" t="s">
        <v>3802</v>
      </c>
      <c r="D283" s="4" t="s">
        <v>3803</v>
      </c>
      <c r="E283" s="4" t="s">
        <v>76</v>
      </c>
      <c r="F283" s="5">
        <v>17.5</v>
      </c>
      <c r="G283" s="72">
        <f t="shared" si="39"/>
        <v>17.5</v>
      </c>
      <c r="H283" s="71"/>
      <c r="I283" s="72">
        <f t="shared" si="38"/>
        <v>0</v>
      </c>
    </row>
    <row r="284" spans="1:9">
      <c r="A284" s="137">
        <v>0</v>
      </c>
      <c r="B284" s="138">
        <v>499343</v>
      </c>
      <c r="C284" s="4" t="s">
        <v>3804</v>
      </c>
      <c r="D284" s="4" t="s">
        <v>3805</v>
      </c>
      <c r="E284" s="4" t="s">
        <v>76</v>
      </c>
      <c r="F284" s="5">
        <v>10.5</v>
      </c>
      <c r="G284" s="72">
        <f t="shared" si="39"/>
        <v>10.5</v>
      </c>
      <c r="H284" s="71"/>
      <c r="I284" s="72">
        <f t="shared" si="38"/>
        <v>0</v>
      </c>
    </row>
    <row r="285" spans="1:9" ht="12.5" thickBot="1">
      <c r="A285" s="137"/>
      <c r="B285" s="329" t="s">
        <v>57</v>
      </c>
      <c r="C285" s="329"/>
      <c r="D285" s="329"/>
      <c r="E285" s="329"/>
      <c r="F285" s="330"/>
      <c r="G285" s="72"/>
      <c r="H285" s="71"/>
      <c r="I285" s="72"/>
    </row>
    <row r="286" spans="1:9" ht="12.5" thickBot="1">
      <c r="A286" s="137"/>
      <c r="B286" s="329" t="s">
        <v>795</v>
      </c>
      <c r="C286" s="329"/>
      <c r="D286" s="329"/>
      <c r="E286" s="329"/>
      <c r="F286" s="330"/>
      <c r="G286" s="72"/>
      <c r="H286" s="71"/>
      <c r="I286" s="72"/>
    </row>
    <row r="287" spans="1:9">
      <c r="A287" s="137">
        <v>0</v>
      </c>
      <c r="B287" s="138">
        <v>512311</v>
      </c>
      <c r="C287" s="4" t="s">
        <v>58</v>
      </c>
      <c r="D287" s="4" t="s">
        <v>2486</v>
      </c>
      <c r="E287" s="4" t="s">
        <v>9</v>
      </c>
      <c r="F287" s="5">
        <v>1.86</v>
      </c>
      <c r="G287" s="72">
        <f t="shared" ref="G287:G323" si="40">F287*(1-Скидка_ROXELPRO)</f>
        <v>1.86</v>
      </c>
      <c r="H287" s="71"/>
      <c r="I287" s="72">
        <f t="shared" ref="I287:I350" si="41">G287*H287</f>
        <v>0</v>
      </c>
    </row>
    <row r="288" spans="1:9">
      <c r="A288" s="137">
        <v>0</v>
      </c>
      <c r="B288" s="138">
        <v>512312</v>
      </c>
      <c r="C288" s="4" t="s">
        <v>59</v>
      </c>
      <c r="D288" s="4" t="s">
        <v>2487</v>
      </c>
      <c r="E288" s="4" t="s">
        <v>9</v>
      </c>
      <c r="F288" s="5">
        <v>2.42</v>
      </c>
      <c r="G288" s="72">
        <f t="shared" si="40"/>
        <v>2.42</v>
      </c>
      <c r="H288" s="71"/>
      <c r="I288" s="72">
        <f t="shared" si="41"/>
        <v>0</v>
      </c>
    </row>
    <row r="289" spans="1:9">
      <c r="A289" s="137">
        <v>0</v>
      </c>
      <c r="B289" s="138">
        <v>512313</v>
      </c>
      <c r="C289" s="4" t="s">
        <v>60</v>
      </c>
      <c r="D289" s="4" t="s">
        <v>2488</v>
      </c>
      <c r="E289" s="4" t="s">
        <v>9</v>
      </c>
      <c r="F289" s="5">
        <v>3.08</v>
      </c>
      <c r="G289" s="72">
        <f t="shared" si="40"/>
        <v>3.08</v>
      </c>
      <c r="H289" s="71"/>
      <c r="I289" s="72">
        <f t="shared" si="41"/>
        <v>0</v>
      </c>
    </row>
    <row r="290" spans="1:9">
      <c r="A290" s="137">
        <v>0</v>
      </c>
      <c r="B290" s="138">
        <v>512314</v>
      </c>
      <c r="C290" s="4" t="s">
        <v>61</v>
      </c>
      <c r="D290" s="4" t="s">
        <v>2489</v>
      </c>
      <c r="E290" s="4" t="s">
        <v>9</v>
      </c>
      <c r="F290" s="5">
        <v>3.85</v>
      </c>
      <c r="G290" s="72">
        <f t="shared" si="40"/>
        <v>3.85</v>
      </c>
      <c r="H290" s="71"/>
      <c r="I290" s="72">
        <f t="shared" si="41"/>
        <v>0</v>
      </c>
    </row>
    <row r="291" spans="1:9">
      <c r="A291" s="137">
        <v>0</v>
      </c>
      <c r="B291" s="138">
        <v>512315</v>
      </c>
      <c r="C291" s="4" t="s">
        <v>62</v>
      </c>
      <c r="D291" s="4" t="s">
        <v>2490</v>
      </c>
      <c r="E291" s="4" t="s">
        <v>9</v>
      </c>
      <c r="F291" s="5">
        <v>4.42</v>
      </c>
      <c r="G291" s="72">
        <f t="shared" si="40"/>
        <v>4.42</v>
      </c>
      <c r="H291" s="71"/>
      <c r="I291" s="72">
        <f t="shared" si="41"/>
        <v>0</v>
      </c>
    </row>
    <row r="292" spans="1:9">
      <c r="A292" s="137">
        <v>0</v>
      </c>
      <c r="B292" s="138">
        <v>512411</v>
      </c>
      <c r="C292" s="4" t="s">
        <v>63</v>
      </c>
      <c r="D292" s="4" t="s">
        <v>2486</v>
      </c>
      <c r="E292" s="4" t="s">
        <v>9</v>
      </c>
      <c r="F292" s="5">
        <v>2.4500000000000002</v>
      </c>
      <c r="G292" s="72">
        <f t="shared" si="40"/>
        <v>2.4500000000000002</v>
      </c>
      <c r="H292" s="71"/>
      <c r="I292" s="72">
        <f t="shared" si="41"/>
        <v>0</v>
      </c>
    </row>
    <row r="293" spans="1:9">
      <c r="A293" s="137">
        <v>0</v>
      </c>
      <c r="B293" s="138">
        <v>512412</v>
      </c>
      <c r="C293" s="4" t="s">
        <v>64</v>
      </c>
      <c r="D293" s="4" t="s">
        <v>2487</v>
      </c>
      <c r="E293" s="4" t="s">
        <v>9</v>
      </c>
      <c r="F293" s="5">
        <v>3.19</v>
      </c>
      <c r="G293" s="72">
        <f t="shared" si="40"/>
        <v>3.19</v>
      </c>
      <c r="H293" s="71"/>
      <c r="I293" s="72">
        <f t="shared" si="41"/>
        <v>0</v>
      </c>
    </row>
    <row r="294" spans="1:9">
      <c r="A294" s="137">
        <v>0</v>
      </c>
      <c r="B294" s="138">
        <v>512413</v>
      </c>
      <c r="C294" s="4" t="s">
        <v>4734</v>
      </c>
      <c r="D294" s="4" t="s">
        <v>2488</v>
      </c>
      <c r="E294" s="4" t="s">
        <v>9</v>
      </c>
      <c r="F294" s="5">
        <v>4.0999999999999996</v>
      </c>
      <c r="G294" s="72">
        <f>F294*(1-Скидка_ROXELPRO)</f>
        <v>4.0999999999999996</v>
      </c>
      <c r="H294" s="71"/>
      <c r="I294" s="72">
        <f>G294*H294</f>
        <v>0</v>
      </c>
    </row>
    <row r="295" spans="1:9">
      <c r="A295" s="137">
        <v>0</v>
      </c>
      <c r="B295" s="138">
        <v>512415</v>
      </c>
      <c r="C295" s="4" t="s">
        <v>4735</v>
      </c>
      <c r="D295" s="4" t="s">
        <v>2490</v>
      </c>
      <c r="E295" s="4" t="s">
        <v>9</v>
      </c>
      <c r="F295" s="5">
        <v>5.95</v>
      </c>
      <c r="G295" s="72">
        <f>F295*(1-Скидка_ROXELPRO)</f>
        <v>5.95</v>
      </c>
      <c r="H295" s="71"/>
      <c r="I295" s="72">
        <f>G295*H295</f>
        <v>0</v>
      </c>
    </row>
    <row r="296" spans="1:9" ht="12.5" thickBot="1">
      <c r="A296" s="137"/>
      <c r="B296" s="329" t="s">
        <v>1509</v>
      </c>
      <c r="C296" s="329"/>
      <c r="D296" s="329"/>
      <c r="E296" s="329"/>
      <c r="F296" s="330"/>
      <c r="G296" s="72"/>
      <c r="H296" s="71"/>
      <c r="I296" s="72"/>
    </row>
    <row r="297" spans="1:9">
      <c r="A297" s="137">
        <v>0</v>
      </c>
      <c r="B297" s="193">
        <v>522114</v>
      </c>
      <c r="C297" s="6" t="s">
        <v>4730</v>
      </c>
      <c r="D297" s="6" t="s">
        <v>4731</v>
      </c>
      <c r="E297" s="6" t="s">
        <v>9</v>
      </c>
      <c r="F297" s="7">
        <v>8.64</v>
      </c>
      <c r="G297" s="72">
        <f>F297*(1-Скидка_ROXELPRO)</f>
        <v>8.64</v>
      </c>
      <c r="H297" s="71"/>
      <c r="I297" s="72">
        <f>G297*H297</f>
        <v>0</v>
      </c>
    </row>
    <row r="298" spans="1:9">
      <c r="A298" s="137">
        <v>0</v>
      </c>
      <c r="B298" s="193">
        <v>523416</v>
      </c>
      <c r="C298" s="6" t="s">
        <v>4732</v>
      </c>
      <c r="D298" s="6" t="s">
        <v>2478</v>
      </c>
      <c r="E298" s="6" t="s">
        <v>9</v>
      </c>
      <c r="F298" s="7">
        <v>17.5</v>
      </c>
      <c r="G298" s="72">
        <f>F298*(1-Скидка_ROXELPRO)</f>
        <v>17.5</v>
      </c>
      <c r="H298" s="71"/>
      <c r="I298" s="72">
        <f>G298*H298</f>
        <v>0</v>
      </c>
    </row>
    <row r="299" spans="1:9">
      <c r="A299" s="137">
        <v>0</v>
      </c>
      <c r="B299" s="193">
        <v>523423</v>
      </c>
      <c r="C299" s="6" t="s">
        <v>4733</v>
      </c>
      <c r="D299" s="6" t="s">
        <v>2478</v>
      </c>
      <c r="E299" s="6" t="s">
        <v>9</v>
      </c>
      <c r="F299" s="7">
        <v>6.48</v>
      </c>
      <c r="G299" s="72">
        <f>F299*(1-Скидка_ROXELPRO)</f>
        <v>6.48</v>
      </c>
      <c r="H299" s="71"/>
      <c r="I299" s="72">
        <f>G299*H299</f>
        <v>0</v>
      </c>
    </row>
    <row r="300" spans="1:9" ht="12.5" thickBot="1">
      <c r="A300" s="244"/>
      <c r="B300" s="329" t="s">
        <v>3681</v>
      </c>
      <c r="C300" s="329"/>
      <c r="D300" s="329"/>
      <c r="E300" s="329"/>
      <c r="F300" s="330"/>
      <c r="G300" s="72"/>
      <c r="H300" s="71"/>
      <c r="I300" s="72"/>
    </row>
    <row r="301" spans="1:9">
      <c r="A301" s="137">
        <v>0</v>
      </c>
      <c r="B301" s="138">
        <v>531063</v>
      </c>
      <c r="C301" s="3" t="s">
        <v>4954</v>
      </c>
      <c r="D301" s="4" t="s">
        <v>2471</v>
      </c>
      <c r="E301" s="4" t="s">
        <v>9</v>
      </c>
      <c r="F301" s="5">
        <v>8.7799999999999994</v>
      </c>
      <c r="G301" s="72">
        <f>F301*(1-Скидка_ROXELPRO)</f>
        <v>8.7799999999999994</v>
      </c>
      <c r="H301" s="71"/>
      <c r="I301" s="72">
        <f>G301*H301</f>
        <v>0</v>
      </c>
    </row>
    <row r="302" spans="1:9">
      <c r="A302" s="137">
        <v>0</v>
      </c>
      <c r="B302" s="138">
        <v>531103</v>
      </c>
      <c r="C302" s="3" t="s">
        <v>4955</v>
      </c>
      <c r="D302" s="4" t="s">
        <v>2471</v>
      </c>
      <c r="E302" s="4" t="s">
        <v>9</v>
      </c>
      <c r="F302" s="5">
        <v>7.7</v>
      </c>
      <c r="G302" s="72">
        <f>F302*(1-Скидка_ROXELPRO)</f>
        <v>7.7</v>
      </c>
      <c r="H302" s="71"/>
      <c r="I302" s="72">
        <f>G302*H302</f>
        <v>0</v>
      </c>
    </row>
    <row r="303" spans="1:9">
      <c r="A303" s="137">
        <v>0</v>
      </c>
      <c r="B303" s="138">
        <v>531113</v>
      </c>
      <c r="C303" s="3" t="s">
        <v>65</v>
      </c>
      <c r="D303" s="4" t="s">
        <v>2471</v>
      </c>
      <c r="E303" s="4" t="s">
        <v>9</v>
      </c>
      <c r="F303" s="5">
        <v>7.95</v>
      </c>
      <c r="G303" s="72">
        <f t="shared" si="40"/>
        <v>7.95</v>
      </c>
      <c r="H303" s="71"/>
      <c r="I303" s="72">
        <f t="shared" si="41"/>
        <v>0</v>
      </c>
    </row>
    <row r="304" spans="1:9">
      <c r="A304" s="137">
        <v>0</v>
      </c>
      <c r="B304" s="138">
        <v>531116</v>
      </c>
      <c r="C304" s="3" t="s">
        <v>66</v>
      </c>
      <c r="D304" s="4" t="s">
        <v>2356</v>
      </c>
      <c r="E304" s="4" t="s">
        <v>9</v>
      </c>
      <c r="F304" s="5">
        <v>10.09</v>
      </c>
      <c r="G304" s="72">
        <f t="shared" si="40"/>
        <v>10.09</v>
      </c>
      <c r="H304" s="71"/>
      <c r="I304" s="72">
        <f t="shared" si="41"/>
        <v>0</v>
      </c>
    </row>
    <row r="305" spans="1:9">
      <c r="A305" s="137">
        <v>0</v>
      </c>
      <c r="B305" s="138">
        <v>531163</v>
      </c>
      <c r="C305" s="3" t="s">
        <v>67</v>
      </c>
      <c r="D305" s="4" t="s">
        <v>2471</v>
      </c>
      <c r="E305" s="4" t="s">
        <v>9</v>
      </c>
      <c r="F305" s="5">
        <v>7.74</v>
      </c>
      <c r="G305" s="72">
        <f t="shared" si="40"/>
        <v>7.74</v>
      </c>
      <c r="H305" s="71"/>
      <c r="I305" s="72">
        <f t="shared" si="41"/>
        <v>0</v>
      </c>
    </row>
    <row r="306" spans="1:9">
      <c r="A306" s="137">
        <v>0</v>
      </c>
      <c r="B306" s="138">
        <v>533211</v>
      </c>
      <c r="C306" s="3" t="s">
        <v>68</v>
      </c>
      <c r="D306" s="4" t="s">
        <v>2491</v>
      </c>
      <c r="E306" s="4" t="s">
        <v>9</v>
      </c>
      <c r="F306" s="5">
        <v>4.9400000000000004</v>
      </c>
      <c r="G306" s="72">
        <f t="shared" si="40"/>
        <v>4.9400000000000004</v>
      </c>
      <c r="H306" s="71"/>
      <c r="I306" s="72">
        <f t="shared" si="41"/>
        <v>0</v>
      </c>
    </row>
    <row r="307" spans="1:9">
      <c r="A307" s="137">
        <v>0</v>
      </c>
      <c r="B307" s="138">
        <v>533213</v>
      </c>
      <c r="C307" s="3" t="s">
        <v>69</v>
      </c>
      <c r="D307" s="4" t="s">
        <v>2471</v>
      </c>
      <c r="E307" s="4" t="s">
        <v>9</v>
      </c>
      <c r="F307" s="5">
        <v>10.01</v>
      </c>
      <c r="G307" s="72">
        <f t="shared" si="40"/>
        <v>10.01</v>
      </c>
      <c r="H307" s="71"/>
      <c r="I307" s="72">
        <f t="shared" si="41"/>
        <v>0</v>
      </c>
    </row>
    <row r="308" spans="1:9">
      <c r="A308" s="137">
        <v>0</v>
      </c>
      <c r="B308" s="138">
        <v>533217</v>
      </c>
      <c r="C308" s="3" t="s">
        <v>70</v>
      </c>
      <c r="D308" s="4" t="s">
        <v>2471</v>
      </c>
      <c r="E308" s="4" t="s">
        <v>9</v>
      </c>
      <c r="F308" s="5">
        <v>27.09</v>
      </c>
      <c r="G308" s="72">
        <f t="shared" si="40"/>
        <v>27.09</v>
      </c>
      <c r="H308" s="71"/>
      <c r="I308" s="72">
        <f t="shared" si="41"/>
        <v>0</v>
      </c>
    </row>
    <row r="309" spans="1:9">
      <c r="A309" s="137">
        <v>0</v>
      </c>
      <c r="B309" s="138">
        <v>535115</v>
      </c>
      <c r="C309" s="3" t="s">
        <v>71</v>
      </c>
      <c r="D309" s="4" t="s">
        <v>2515</v>
      </c>
      <c r="E309" s="4" t="s">
        <v>9</v>
      </c>
      <c r="F309" s="5">
        <v>24.65</v>
      </c>
      <c r="G309" s="72">
        <f t="shared" si="40"/>
        <v>24.65</v>
      </c>
      <c r="H309" s="71"/>
      <c r="I309" s="72">
        <f t="shared" si="41"/>
        <v>0</v>
      </c>
    </row>
    <row r="310" spans="1:9">
      <c r="A310" s="137">
        <v>0</v>
      </c>
      <c r="B310" s="138">
        <v>535125</v>
      </c>
      <c r="C310" s="3" t="s">
        <v>72</v>
      </c>
      <c r="D310" s="4" t="s">
        <v>2516</v>
      </c>
      <c r="E310" s="4" t="s">
        <v>9</v>
      </c>
      <c r="F310" s="5">
        <v>18.600000000000001</v>
      </c>
      <c r="G310" s="72">
        <f t="shared" si="40"/>
        <v>18.600000000000001</v>
      </c>
      <c r="H310" s="71"/>
      <c r="I310" s="72">
        <f t="shared" si="41"/>
        <v>0</v>
      </c>
    </row>
    <row r="311" spans="1:9">
      <c r="A311" s="137">
        <v>0</v>
      </c>
      <c r="B311" s="138">
        <v>535132</v>
      </c>
      <c r="C311" s="3" t="s">
        <v>73</v>
      </c>
      <c r="D311" s="4" t="s">
        <v>2516</v>
      </c>
      <c r="E311" s="4" t="s">
        <v>9</v>
      </c>
      <c r="F311" s="5">
        <v>5.4</v>
      </c>
      <c r="G311" s="72">
        <f t="shared" si="40"/>
        <v>5.4</v>
      </c>
      <c r="H311" s="71"/>
      <c r="I311" s="72">
        <f t="shared" si="41"/>
        <v>0</v>
      </c>
    </row>
    <row r="312" spans="1:9">
      <c r="A312" s="137">
        <v>0</v>
      </c>
      <c r="B312" s="138">
        <v>536110</v>
      </c>
      <c r="C312" s="3" t="s">
        <v>74</v>
      </c>
      <c r="D312" s="4" t="s">
        <v>2492</v>
      </c>
      <c r="E312" s="4" t="s">
        <v>9</v>
      </c>
      <c r="F312" s="5">
        <v>0.15</v>
      </c>
      <c r="G312" s="72">
        <f t="shared" si="40"/>
        <v>0.15</v>
      </c>
      <c r="H312" s="71"/>
      <c r="I312" s="72">
        <f t="shared" si="41"/>
        <v>0</v>
      </c>
    </row>
    <row r="313" spans="1:9" ht="24">
      <c r="A313" s="137">
        <v>0</v>
      </c>
      <c r="B313" s="139">
        <v>537115</v>
      </c>
      <c r="C313" s="8" t="s">
        <v>75</v>
      </c>
      <c r="D313" s="9" t="s">
        <v>2517</v>
      </c>
      <c r="E313" s="9" t="s">
        <v>76</v>
      </c>
      <c r="F313" s="105">
        <v>15.55</v>
      </c>
      <c r="G313" s="103">
        <f t="shared" si="40"/>
        <v>15.55</v>
      </c>
      <c r="H313" s="102"/>
      <c r="I313" s="103">
        <f t="shared" si="41"/>
        <v>0</v>
      </c>
    </row>
    <row r="314" spans="1:9" ht="24">
      <c r="A314" s="137">
        <v>0</v>
      </c>
      <c r="B314" s="139">
        <v>537165</v>
      </c>
      <c r="C314" s="8" t="s">
        <v>77</v>
      </c>
      <c r="D314" s="9" t="s">
        <v>2517</v>
      </c>
      <c r="E314" s="9" t="s">
        <v>76</v>
      </c>
      <c r="F314" s="105">
        <v>15.55</v>
      </c>
      <c r="G314" s="103">
        <f t="shared" si="40"/>
        <v>15.55</v>
      </c>
      <c r="H314" s="102"/>
      <c r="I314" s="103">
        <f t="shared" si="41"/>
        <v>0</v>
      </c>
    </row>
    <row r="315" spans="1:9" ht="12.5" thickBot="1">
      <c r="A315" s="320"/>
      <c r="B315" s="329" t="s">
        <v>3682</v>
      </c>
      <c r="C315" s="329"/>
      <c r="D315" s="329"/>
      <c r="E315" s="329"/>
      <c r="F315" s="330"/>
      <c r="G315" s="103"/>
      <c r="H315" s="102"/>
      <c r="I315" s="103"/>
    </row>
    <row r="316" spans="1:9">
      <c r="A316" s="137">
        <v>0</v>
      </c>
      <c r="B316" s="138">
        <v>551213</v>
      </c>
      <c r="C316" s="3" t="s">
        <v>78</v>
      </c>
      <c r="D316" s="4" t="s">
        <v>2471</v>
      </c>
      <c r="E316" s="4" t="s">
        <v>9</v>
      </c>
      <c r="F316" s="5">
        <v>6.94</v>
      </c>
      <c r="G316" s="72">
        <f t="shared" si="40"/>
        <v>6.94</v>
      </c>
      <c r="H316" s="71"/>
      <c r="I316" s="72">
        <f t="shared" si="41"/>
        <v>0</v>
      </c>
    </row>
    <row r="317" spans="1:9">
      <c r="A317" s="137">
        <v>0</v>
      </c>
      <c r="B317" s="138">
        <v>551216</v>
      </c>
      <c r="C317" s="3" t="s">
        <v>79</v>
      </c>
      <c r="D317" s="4" t="s">
        <v>2356</v>
      </c>
      <c r="E317" s="4" t="s">
        <v>9</v>
      </c>
      <c r="F317" s="5">
        <v>8.4700000000000006</v>
      </c>
      <c r="G317" s="72">
        <f t="shared" si="40"/>
        <v>8.4700000000000006</v>
      </c>
      <c r="H317" s="71"/>
      <c r="I317" s="72">
        <f t="shared" si="41"/>
        <v>0</v>
      </c>
    </row>
    <row r="318" spans="1:9">
      <c r="A318" s="137">
        <v>0</v>
      </c>
      <c r="B318" s="138">
        <v>551223</v>
      </c>
      <c r="C318" s="3" t="s">
        <v>80</v>
      </c>
      <c r="D318" s="4" t="s">
        <v>2471</v>
      </c>
      <c r="E318" s="4" t="s">
        <v>9</v>
      </c>
      <c r="F318" s="5">
        <v>6.94</v>
      </c>
      <c r="G318" s="72">
        <f t="shared" si="40"/>
        <v>6.94</v>
      </c>
      <c r="H318" s="71"/>
      <c r="I318" s="72">
        <f t="shared" si="41"/>
        <v>0</v>
      </c>
    </row>
    <row r="319" spans="1:9">
      <c r="A319" s="137">
        <v>0</v>
      </c>
      <c r="B319" s="138">
        <v>551226</v>
      </c>
      <c r="C319" s="3" t="s">
        <v>81</v>
      </c>
      <c r="D319" s="4" t="s">
        <v>2356</v>
      </c>
      <c r="E319" s="4" t="s">
        <v>9</v>
      </c>
      <c r="F319" s="5">
        <v>8.4700000000000006</v>
      </c>
      <c r="G319" s="72">
        <f t="shared" si="40"/>
        <v>8.4700000000000006</v>
      </c>
      <c r="H319" s="71"/>
      <c r="I319" s="72">
        <f t="shared" si="41"/>
        <v>0</v>
      </c>
    </row>
    <row r="320" spans="1:9">
      <c r="A320" s="137">
        <v>0</v>
      </c>
      <c r="B320" s="138">
        <v>551233</v>
      </c>
      <c r="C320" s="3" t="s">
        <v>82</v>
      </c>
      <c r="D320" s="4" t="s">
        <v>2471</v>
      </c>
      <c r="E320" s="4" t="s">
        <v>9</v>
      </c>
      <c r="F320" s="5">
        <v>6.94</v>
      </c>
      <c r="G320" s="72">
        <f t="shared" si="40"/>
        <v>6.94</v>
      </c>
      <c r="H320" s="71"/>
      <c r="I320" s="72">
        <f t="shared" si="41"/>
        <v>0</v>
      </c>
    </row>
    <row r="321" spans="1:11">
      <c r="A321" s="137">
        <v>0</v>
      </c>
      <c r="B321" s="138">
        <v>551236</v>
      </c>
      <c r="C321" s="3" t="s">
        <v>83</v>
      </c>
      <c r="D321" s="4" t="s">
        <v>2356</v>
      </c>
      <c r="E321" s="4" t="s">
        <v>9</v>
      </c>
      <c r="F321" s="5">
        <v>8.4700000000000006</v>
      </c>
      <c r="G321" s="72">
        <f t="shared" si="40"/>
        <v>8.4700000000000006</v>
      </c>
      <c r="H321" s="71"/>
      <c r="I321" s="72">
        <f t="shared" si="41"/>
        <v>0</v>
      </c>
    </row>
    <row r="322" spans="1:11">
      <c r="A322" s="137">
        <v>0</v>
      </c>
      <c r="B322" s="138">
        <v>551243</v>
      </c>
      <c r="C322" s="3" t="s">
        <v>84</v>
      </c>
      <c r="D322" s="4" t="s">
        <v>2471</v>
      </c>
      <c r="E322" s="4" t="s">
        <v>9</v>
      </c>
      <c r="F322" s="5">
        <v>6.94</v>
      </c>
      <c r="G322" s="72">
        <f t="shared" si="40"/>
        <v>6.94</v>
      </c>
      <c r="H322" s="71"/>
      <c r="I322" s="72">
        <f t="shared" si="41"/>
        <v>0</v>
      </c>
    </row>
    <row r="323" spans="1:11">
      <c r="A323" s="137">
        <v>0</v>
      </c>
      <c r="B323" s="138">
        <v>552627</v>
      </c>
      <c r="C323" s="3" t="s">
        <v>85</v>
      </c>
      <c r="D323" s="4" t="s">
        <v>2471</v>
      </c>
      <c r="E323" s="4" t="s">
        <v>9</v>
      </c>
      <c r="F323" s="5">
        <v>17.920000000000002</v>
      </c>
      <c r="G323" s="72">
        <f t="shared" si="40"/>
        <v>17.920000000000002</v>
      </c>
      <c r="H323" s="71"/>
      <c r="I323" s="72">
        <f t="shared" si="41"/>
        <v>0</v>
      </c>
    </row>
    <row r="324" spans="1:11">
      <c r="A324" s="137">
        <v>0</v>
      </c>
      <c r="B324" s="138">
        <v>553322</v>
      </c>
      <c r="C324" s="3" t="s">
        <v>3273</v>
      </c>
      <c r="D324" s="4" t="s">
        <v>2471</v>
      </c>
      <c r="E324" s="4" t="s">
        <v>9</v>
      </c>
      <c r="F324" s="5">
        <v>10.64</v>
      </c>
      <c r="G324" s="72">
        <f t="shared" ref="G324:G330" si="42">F324*(1-Скидка_ROXELPRO)</f>
        <v>10.64</v>
      </c>
      <c r="H324" s="71"/>
      <c r="I324" s="72">
        <f t="shared" si="41"/>
        <v>0</v>
      </c>
    </row>
    <row r="325" spans="1:11">
      <c r="A325" s="137">
        <v>0</v>
      </c>
      <c r="B325" s="138">
        <v>553332</v>
      </c>
      <c r="C325" s="3" t="s">
        <v>5024</v>
      </c>
      <c r="D325" s="4" t="s">
        <v>2471</v>
      </c>
      <c r="E325" s="4" t="s">
        <v>9</v>
      </c>
      <c r="F325" s="5">
        <v>10.69</v>
      </c>
      <c r="G325" s="72">
        <f t="shared" si="42"/>
        <v>10.69</v>
      </c>
      <c r="H325" s="71"/>
      <c r="I325" s="72">
        <f t="shared" si="41"/>
        <v>0</v>
      </c>
    </row>
    <row r="326" spans="1:11">
      <c r="A326" s="137">
        <v>0</v>
      </c>
      <c r="B326" s="138">
        <v>553342</v>
      </c>
      <c r="C326" s="3" t="s">
        <v>5025</v>
      </c>
      <c r="D326" s="4" t="s">
        <v>2471</v>
      </c>
      <c r="E326" s="4" t="s">
        <v>9</v>
      </c>
      <c r="F326" s="5">
        <v>11.08</v>
      </c>
      <c r="G326" s="72">
        <f t="shared" si="42"/>
        <v>11.08</v>
      </c>
      <c r="H326" s="71"/>
      <c r="I326" s="72">
        <f t="shared" si="41"/>
        <v>0</v>
      </c>
    </row>
    <row r="327" spans="1:11">
      <c r="A327" s="137">
        <v>0</v>
      </c>
      <c r="B327" s="138">
        <v>556443</v>
      </c>
      <c r="C327" s="3" t="s">
        <v>3244</v>
      </c>
      <c r="D327" s="4" t="s">
        <v>2480</v>
      </c>
      <c r="E327" s="4" t="s">
        <v>9</v>
      </c>
      <c r="F327" s="5">
        <v>10.47</v>
      </c>
      <c r="G327" s="72">
        <f t="shared" si="42"/>
        <v>10.47</v>
      </c>
      <c r="H327" s="71"/>
      <c r="I327" s="72">
        <f t="shared" si="41"/>
        <v>0</v>
      </c>
    </row>
    <row r="328" spans="1:11">
      <c r="A328" s="137">
        <v>0</v>
      </c>
      <c r="B328" s="138">
        <v>592125</v>
      </c>
      <c r="C328" s="3" t="s">
        <v>3904</v>
      </c>
      <c r="D328" s="4" t="s">
        <v>2514</v>
      </c>
      <c r="E328" s="4" t="s">
        <v>9</v>
      </c>
      <c r="F328" s="5">
        <v>242.85</v>
      </c>
      <c r="G328" s="72">
        <f t="shared" si="42"/>
        <v>242.85</v>
      </c>
      <c r="H328" s="71"/>
      <c r="I328" s="72">
        <f t="shared" si="41"/>
        <v>0</v>
      </c>
      <c r="K328" s="96"/>
    </row>
    <row r="329" spans="1:11">
      <c r="A329" s="137">
        <v>0</v>
      </c>
      <c r="B329" s="138">
        <v>599113</v>
      </c>
      <c r="C329" s="3" t="s">
        <v>4779</v>
      </c>
      <c r="D329" s="4" t="s">
        <v>2479</v>
      </c>
      <c r="E329" s="4" t="s">
        <v>4780</v>
      </c>
      <c r="F329" s="5">
        <v>3.03</v>
      </c>
      <c r="G329" s="72">
        <f t="shared" si="42"/>
        <v>3.03</v>
      </c>
      <c r="H329" s="71"/>
      <c r="I329" s="72">
        <f t="shared" si="41"/>
        <v>0</v>
      </c>
      <c r="K329" s="96"/>
    </row>
    <row r="330" spans="1:11">
      <c r="A330" s="137">
        <v>0</v>
      </c>
      <c r="B330" s="138">
        <v>599123</v>
      </c>
      <c r="C330" s="3" t="s">
        <v>4941</v>
      </c>
      <c r="D330" s="4" t="s">
        <v>2478</v>
      </c>
      <c r="E330" s="4" t="s">
        <v>9</v>
      </c>
      <c r="F330" s="5">
        <v>0.95</v>
      </c>
      <c r="G330" s="72">
        <f t="shared" si="42"/>
        <v>0.95</v>
      </c>
      <c r="H330" s="71"/>
      <c r="I330" s="72">
        <f t="shared" si="41"/>
        <v>0</v>
      </c>
      <c r="K330" s="96"/>
    </row>
    <row r="331" spans="1:11" ht="12.5" thickBot="1">
      <c r="A331" s="137"/>
      <c r="B331" s="329" t="s">
        <v>86</v>
      </c>
      <c r="C331" s="329"/>
      <c r="D331" s="329"/>
      <c r="E331" s="329"/>
      <c r="F331" s="330"/>
      <c r="G331" s="72"/>
      <c r="H331" s="71"/>
      <c r="I331" s="72"/>
    </row>
    <row r="332" spans="1:11">
      <c r="A332" s="137">
        <v>0</v>
      </c>
      <c r="B332" s="138">
        <v>612214</v>
      </c>
      <c r="C332" s="4" t="s">
        <v>87</v>
      </c>
      <c r="D332" s="4" t="s">
        <v>2493</v>
      </c>
      <c r="E332" s="4" t="s">
        <v>12</v>
      </c>
      <c r="F332" s="5">
        <v>71.78</v>
      </c>
      <c r="G332" s="72">
        <f t="shared" ref="G332:G344" si="43">F332*(1-Скидка_ROXELPRO)</f>
        <v>71.78</v>
      </c>
      <c r="H332" s="71"/>
      <c r="I332" s="72">
        <f t="shared" si="41"/>
        <v>0</v>
      </c>
    </row>
    <row r="333" spans="1:11">
      <c r="A333" s="137">
        <v>0</v>
      </c>
      <c r="B333" s="138">
        <v>612227</v>
      </c>
      <c r="C333" s="4" t="s">
        <v>88</v>
      </c>
      <c r="D333" s="4" t="s">
        <v>2494</v>
      </c>
      <c r="E333" s="4" t="s">
        <v>2483</v>
      </c>
      <c r="F333" s="5">
        <v>14.18</v>
      </c>
      <c r="G333" s="72">
        <f t="shared" si="43"/>
        <v>14.18</v>
      </c>
      <c r="H333" s="71"/>
      <c r="I333" s="72">
        <f t="shared" si="41"/>
        <v>0</v>
      </c>
    </row>
    <row r="334" spans="1:11">
      <c r="A334" s="137">
        <v>0</v>
      </c>
      <c r="B334" s="138">
        <v>612412</v>
      </c>
      <c r="C334" s="4" t="s">
        <v>4781</v>
      </c>
      <c r="D334" s="4" t="s">
        <v>2493</v>
      </c>
      <c r="E334" s="4" t="s">
        <v>12</v>
      </c>
      <c r="F334" s="5">
        <v>39.17</v>
      </c>
      <c r="G334" s="72">
        <f t="shared" si="43"/>
        <v>39.17</v>
      </c>
      <c r="H334" s="71"/>
      <c r="I334" s="72">
        <f t="shared" si="41"/>
        <v>0</v>
      </c>
    </row>
    <row r="335" spans="1:11">
      <c r="A335" s="137">
        <v>0</v>
      </c>
      <c r="B335" s="138">
        <v>612422</v>
      </c>
      <c r="C335" s="4" t="s">
        <v>4782</v>
      </c>
      <c r="D335" s="4" t="s">
        <v>2495</v>
      </c>
      <c r="E335" s="4" t="s">
        <v>9</v>
      </c>
      <c r="F335" s="5">
        <v>0.11</v>
      </c>
      <c r="G335" s="72">
        <f t="shared" si="43"/>
        <v>0.11</v>
      </c>
      <c r="H335" s="71"/>
      <c r="I335" s="72">
        <f t="shared" si="41"/>
        <v>0</v>
      </c>
    </row>
    <row r="336" spans="1:11">
      <c r="A336" s="137">
        <v>0</v>
      </c>
      <c r="B336" s="138">
        <v>612432</v>
      </c>
      <c r="C336" s="4" t="s">
        <v>4783</v>
      </c>
      <c r="D336" s="4" t="s">
        <v>2493</v>
      </c>
      <c r="E336" s="4" t="s">
        <v>12</v>
      </c>
      <c r="F336" s="5">
        <v>36.14</v>
      </c>
      <c r="G336" s="72">
        <f t="shared" ref="G336:G342" si="44">F336*(1-Скидка_ROXELPRO)</f>
        <v>36.14</v>
      </c>
      <c r="H336" s="71"/>
      <c r="I336" s="72">
        <f t="shared" si="41"/>
        <v>0</v>
      </c>
    </row>
    <row r="337" spans="1:9">
      <c r="A337" s="137">
        <v>0</v>
      </c>
      <c r="B337" s="138">
        <v>612434</v>
      </c>
      <c r="C337" s="4" t="s">
        <v>4784</v>
      </c>
      <c r="D337" s="4" t="s">
        <v>2495</v>
      </c>
      <c r="E337" s="4" t="s">
        <v>9</v>
      </c>
      <c r="F337" s="5">
        <v>0.1</v>
      </c>
      <c r="G337" s="72">
        <f t="shared" si="44"/>
        <v>0.1</v>
      </c>
      <c r="H337" s="71"/>
      <c r="I337" s="72">
        <f t="shared" si="41"/>
        <v>0</v>
      </c>
    </row>
    <row r="338" spans="1:9">
      <c r="A338" s="137">
        <v>0</v>
      </c>
      <c r="B338" s="138">
        <v>613232</v>
      </c>
      <c r="C338" s="4" t="s">
        <v>4896</v>
      </c>
      <c r="D338" s="4" t="s">
        <v>2496</v>
      </c>
      <c r="E338" s="4" t="s">
        <v>12</v>
      </c>
      <c r="F338" s="5">
        <v>96.91</v>
      </c>
      <c r="G338" s="72">
        <f t="shared" si="44"/>
        <v>96.91</v>
      </c>
      <c r="H338" s="71"/>
      <c r="I338" s="72">
        <f t="shared" si="41"/>
        <v>0</v>
      </c>
    </row>
    <row r="339" spans="1:9">
      <c r="A339" s="137">
        <v>0</v>
      </c>
      <c r="B339" s="138">
        <v>613234</v>
      </c>
      <c r="C339" s="4" t="s">
        <v>4897</v>
      </c>
      <c r="D339" s="4" t="s">
        <v>2497</v>
      </c>
      <c r="E339" s="4" t="s">
        <v>9</v>
      </c>
      <c r="F339" s="5">
        <v>0.25</v>
      </c>
      <c r="G339" s="72">
        <f t="shared" si="44"/>
        <v>0.25</v>
      </c>
      <c r="H339" s="71"/>
      <c r="I339" s="72">
        <f t="shared" si="41"/>
        <v>0</v>
      </c>
    </row>
    <row r="340" spans="1:9">
      <c r="A340" s="137">
        <v>0</v>
      </c>
      <c r="B340" s="138">
        <v>613442</v>
      </c>
      <c r="C340" s="4" t="s">
        <v>3906</v>
      </c>
      <c r="D340" s="4" t="s">
        <v>2496</v>
      </c>
      <c r="E340" s="4" t="s">
        <v>12</v>
      </c>
      <c r="F340" s="5">
        <v>81.7</v>
      </c>
      <c r="G340" s="72">
        <f t="shared" si="44"/>
        <v>81.7</v>
      </c>
      <c r="H340" s="71"/>
      <c r="I340" s="72">
        <f t="shared" si="41"/>
        <v>0</v>
      </c>
    </row>
    <row r="341" spans="1:9">
      <c r="A341" s="137">
        <v>0</v>
      </c>
      <c r="B341" s="138">
        <v>613444</v>
      </c>
      <c r="C341" s="4" t="s">
        <v>3907</v>
      </c>
      <c r="D341" s="4" t="s">
        <v>2497</v>
      </c>
      <c r="E341" s="4" t="s">
        <v>9</v>
      </c>
      <c r="F341" s="5">
        <v>0.17</v>
      </c>
      <c r="G341" s="72">
        <f t="shared" si="44"/>
        <v>0.17</v>
      </c>
      <c r="H341" s="71"/>
      <c r="I341" s="72">
        <f t="shared" si="41"/>
        <v>0</v>
      </c>
    </row>
    <row r="342" spans="1:9">
      <c r="A342" s="137">
        <v>0</v>
      </c>
      <c r="B342" s="140">
        <v>615863</v>
      </c>
      <c r="C342" s="89" t="s">
        <v>2518</v>
      </c>
      <c r="D342" s="89" t="s">
        <v>89</v>
      </c>
      <c r="E342" s="89" t="s">
        <v>12</v>
      </c>
      <c r="F342" s="149">
        <v>1904.06</v>
      </c>
      <c r="G342" s="72">
        <f t="shared" si="44"/>
        <v>1904.06</v>
      </c>
      <c r="H342" s="71"/>
      <c r="I342" s="72">
        <f t="shared" si="41"/>
        <v>0</v>
      </c>
    </row>
    <row r="343" spans="1:9">
      <c r="A343" s="137">
        <v>0</v>
      </c>
      <c r="B343" s="138">
        <v>621510</v>
      </c>
      <c r="C343" s="4" t="s">
        <v>90</v>
      </c>
      <c r="D343" s="4" t="s">
        <v>2510</v>
      </c>
      <c r="E343" s="4" t="s">
        <v>9</v>
      </c>
      <c r="F343" s="5">
        <v>2.08</v>
      </c>
      <c r="G343" s="72">
        <f t="shared" si="43"/>
        <v>2.08</v>
      </c>
      <c r="H343" s="71"/>
      <c r="I343" s="72">
        <f t="shared" si="41"/>
        <v>0</v>
      </c>
    </row>
    <row r="344" spans="1:9">
      <c r="A344" s="137">
        <v>0</v>
      </c>
      <c r="B344" s="138">
        <v>621515</v>
      </c>
      <c r="C344" s="4" t="s">
        <v>91</v>
      </c>
      <c r="D344" s="4" t="s">
        <v>2519</v>
      </c>
      <c r="E344" s="4" t="s">
        <v>9</v>
      </c>
      <c r="F344" s="5">
        <v>1.1200000000000001</v>
      </c>
      <c r="G344" s="72">
        <f t="shared" si="43"/>
        <v>1.1200000000000001</v>
      </c>
      <c r="H344" s="71"/>
      <c r="I344" s="72">
        <f t="shared" si="41"/>
        <v>0</v>
      </c>
    </row>
    <row r="345" spans="1:9" ht="12.5" thickBot="1">
      <c r="A345" s="6"/>
      <c r="B345" s="329" t="s">
        <v>92</v>
      </c>
      <c r="C345" s="329"/>
      <c r="D345" s="329"/>
      <c r="E345" s="329"/>
      <c r="F345" s="330"/>
      <c r="G345" s="72"/>
      <c r="H345" s="71"/>
      <c r="I345" s="72"/>
    </row>
    <row r="346" spans="1:9" ht="12.5" thickBot="1">
      <c r="A346" s="6"/>
      <c r="B346" s="329" t="s">
        <v>3683</v>
      </c>
      <c r="C346" s="329"/>
      <c r="D346" s="329"/>
      <c r="E346" s="329"/>
      <c r="F346" s="330"/>
      <c r="G346" s="72"/>
      <c r="H346" s="71"/>
      <c r="I346" s="72"/>
    </row>
    <row r="347" spans="1:9">
      <c r="A347" s="137">
        <v>0</v>
      </c>
      <c r="B347" s="138">
        <v>711220</v>
      </c>
      <c r="C347" s="4" t="s">
        <v>93</v>
      </c>
      <c r="D347" s="4" t="s">
        <v>2510</v>
      </c>
      <c r="E347" s="4" t="s">
        <v>9</v>
      </c>
      <c r="F347" s="5">
        <v>5.58</v>
      </c>
      <c r="G347" s="72">
        <f t="shared" ref="G347:G370" si="45">F347*(1-Скидка_ROXELPRO)</f>
        <v>5.58</v>
      </c>
      <c r="H347" s="71"/>
      <c r="I347" s="72">
        <f t="shared" si="41"/>
        <v>0</v>
      </c>
    </row>
    <row r="348" spans="1:9">
      <c r="A348" s="137">
        <v>0</v>
      </c>
      <c r="B348" s="138">
        <v>711230</v>
      </c>
      <c r="C348" s="4" t="s">
        <v>94</v>
      </c>
      <c r="D348" s="4" t="s">
        <v>2510</v>
      </c>
      <c r="E348" s="4" t="s">
        <v>9</v>
      </c>
      <c r="F348" s="5">
        <v>5.58</v>
      </c>
      <c r="G348" s="72">
        <f t="shared" si="45"/>
        <v>5.58</v>
      </c>
      <c r="H348" s="71"/>
      <c r="I348" s="72">
        <f t="shared" si="41"/>
        <v>0</v>
      </c>
    </row>
    <row r="349" spans="1:9">
      <c r="A349" s="137">
        <v>0</v>
      </c>
      <c r="B349" s="138">
        <v>711240</v>
      </c>
      <c r="C349" s="4" t="s">
        <v>95</v>
      </c>
      <c r="D349" s="4" t="s">
        <v>2510</v>
      </c>
      <c r="E349" s="4" t="s">
        <v>9</v>
      </c>
      <c r="F349" s="5">
        <v>5.58</v>
      </c>
      <c r="G349" s="72">
        <f t="shared" si="45"/>
        <v>5.58</v>
      </c>
      <c r="H349" s="71"/>
      <c r="I349" s="72">
        <f t="shared" si="41"/>
        <v>0</v>
      </c>
    </row>
    <row r="350" spans="1:9">
      <c r="A350" s="137">
        <v>0</v>
      </c>
      <c r="B350" s="138">
        <v>711250</v>
      </c>
      <c r="C350" s="4" t="s">
        <v>96</v>
      </c>
      <c r="D350" s="4" t="s">
        <v>2510</v>
      </c>
      <c r="E350" s="4" t="s">
        <v>9</v>
      </c>
      <c r="F350" s="5">
        <v>5.58</v>
      </c>
      <c r="G350" s="72">
        <f t="shared" si="45"/>
        <v>5.58</v>
      </c>
      <c r="H350" s="71"/>
      <c r="I350" s="72">
        <f t="shared" si="41"/>
        <v>0</v>
      </c>
    </row>
    <row r="351" spans="1:9" ht="24">
      <c r="A351" s="320">
        <v>0</v>
      </c>
      <c r="B351" s="142">
        <v>715120</v>
      </c>
      <c r="C351" s="10" t="s">
        <v>97</v>
      </c>
      <c r="D351" s="11" t="s">
        <v>2510</v>
      </c>
      <c r="E351" s="11" t="s">
        <v>9</v>
      </c>
      <c r="F351" s="134">
        <v>17.690000000000001</v>
      </c>
      <c r="G351" s="103">
        <f t="shared" si="45"/>
        <v>17.690000000000001</v>
      </c>
      <c r="H351" s="102"/>
      <c r="I351" s="103">
        <f t="shared" ref="I351:I379" si="46">G351*H351</f>
        <v>0</v>
      </c>
    </row>
    <row r="352" spans="1:9" ht="24">
      <c r="A352" s="320">
        <v>0</v>
      </c>
      <c r="B352" s="142">
        <v>715130</v>
      </c>
      <c r="C352" s="10" t="s">
        <v>98</v>
      </c>
      <c r="D352" s="11" t="s">
        <v>2510</v>
      </c>
      <c r="E352" s="11" t="s">
        <v>9</v>
      </c>
      <c r="F352" s="134">
        <v>17.690000000000001</v>
      </c>
      <c r="G352" s="103">
        <f t="shared" si="45"/>
        <v>17.690000000000001</v>
      </c>
      <c r="H352" s="102"/>
      <c r="I352" s="103">
        <f t="shared" si="46"/>
        <v>0</v>
      </c>
    </row>
    <row r="353" spans="1:9" ht="24">
      <c r="A353" s="320">
        <v>0</v>
      </c>
      <c r="B353" s="142">
        <v>715140</v>
      </c>
      <c r="C353" s="10" t="s">
        <v>99</v>
      </c>
      <c r="D353" s="11" t="s">
        <v>2510</v>
      </c>
      <c r="E353" s="11" t="s">
        <v>9</v>
      </c>
      <c r="F353" s="134">
        <v>17.690000000000001</v>
      </c>
      <c r="G353" s="103">
        <f t="shared" si="45"/>
        <v>17.690000000000001</v>
      </c>
      <c r="H353" s="102"/>
      <c r="I353" s="103">
        <f t="shared" si="46"/>
        <v>0</v>
      </c>
    </row>
    <row r="354" spans="1:9" ht="24">
      <c r="A354" s="320">
        <v>0</v>
      </c>
      <c r="B354" s="142">
        <v>715150</v>
      </c>
      <c r="C354" s="10" t="s">
        <v>100</v>
      </c>
      <c r="D354" s="11" t="s">
        <v>2510</v>
      </c>
      <c r="E354" s="11" t="s">
        <v>9</v>
      </c>
      <c r="F354" s="134">
        <v>17.690000000000001</v>
      </c>
      <c r="G354" s="103">
        <f t="shared" si="45"/>
        <v>17.690000000000001</v>
      </c>
      <c r="H354" s="102"/>
      <c r="I354" s="103">
        <f t="shared" si="46"/>
        <v>0</v>
      </c>
    </row>
    <row r="355" spans="1:9">
      <c r="A355" s="137">
        <v>0</v>
      </c>
      <c r="B355" s="141">
        <v>715220</v>
      </c>
      <c r="C355" s="6" t="s">
        <v>101</v>
      </c>
      <c r="D355" s="6" t="s">
        <v>2510</v>
      </c>
      <c r="E355" s="6" t="s">
        <v>9</v>
      </c>
      <c r="F355" s="7">
        <v>12.54</v>
      </c>
      <c r="G355" s="72">
        <f t="shared" si="45"/>
        <v>12.54</v>
      </c>
      <c r="H355" s="71"/>
      <c r="I355" s="72">
        <f t="shared" si="46"/>
        <v>0</v>
      </c>
    </row>
    <row r="356" spans="1:9">
      <c r="A356" s="137">
        <v>0</v>
      </c>
      <c r="B356" s="138">
        <v>715230</v>
      </c>
      <c r="C356" s="4" t="s">
        <v>102</v>
      </c>
      <c r="D356" s="4" t="s">
        <v>2510</v>
      </c>
      <c r="E356" s="4" t="s">
        <v>9</v>
      </c>
      <c r="F356" s="5">
        <v>12.54</v>
      </c>
      <c r="G356" s="72">
        <f t="shared" si="45"/>
        <v>12.54</v>
      </c>
      <c r="H356" s="71"/>
      <c r="I356" s="72">
        <f t="shared" si="46"/>
        <v>0</v>
      </c>
    </row>
    <row r="357" spans="1:9">
      <c r="A357" s="137">
        <v>0</v>
      </c>
      <c r="B357" s="138">
        <v>715240</v>
      </c>
      <c r="C357" s="4" t="s">
        <v>103</v>
      </c>
      <c r="D357" s="4" t="s">
        <v>2510</v>
      </c>
      <c r="E357" s="4" t="s">
        <v>9</v>
      </c>
      <c r="F357" s="5">
        <v>12.54</v>
      </c>
      <c r="G357" s="72">
        <f t="shared" si="45"/>
        <v>12.54</v>
      </c>
      <c r="H357" s="71"/>
      <c r="I357" s="72">
        <f t="shared" si="46"/>
        <v>0</v>
      </c>
    </row>
    <row r="358" spans="1:9">
      <c r="A358" s="137">
        <v>0</v>
      </c>
      <c r="B358" s="138">
        <v>715250</v>
      </c>
      <c r="C358" s="4" t="s">
        <v>104</v>
      </c>
      <c r="D358" s="4" t="s">
        <v>2510</v>
      </c>
      <c r="E358" s="4" t="s">
        <v>9</v>
      </c>
      <c r="F358" s="5">
        <v>12.54</v>
      </c>
      <c r="G358" s="72">
        <f t="shared" si="45"/>
        <v>12.54</v>
      </c>
      <c r="H358" s="71"/>
      <c r="I358" s="72">
        <f t="shared" si="46"/>
        <v>0</v>
      </c>
    </row>
    <row r="359" spans="1:9" ht="12.5" thickBot="1">
      <c r="A359" s="137"/>
      <c r="B359" s="329" t="s">
        <v>3684</v>
      </c>
      <c r="C359" s="329"/>
      <c r="D359" s="329"/>
      <c r="E359" s="329"/>
      <c r="F359" s="330"/>
      <c r="G359" s="72"/>
      <c r="H359" s="71"/>
      <c r="I359" s="72"/>
    </row>
    <row r="360" spans="1:9">
      <c r="A360" s="137">
        <v>0</v>
      </c>
      <c r="B360" s="141">
        <v>721122</v>
      </c>
      <c r="C360" s="6" t="s">
        <v>3564</v>
      </c>
      <c r="D360" s="6" t="s">
        <v>2498</v>
      </c>
      <c r="E360" s="6" t="s">
        <v>1890</v>
      </c>
      <c r="F360" s="7">
        <v>23.79</v>
      </c>
      <c r="G360" s="72">
        <f>F360*(1-Скидка_ROXELPRO)</f>
        <v>23.79</v>
      </c>
      <c r="H360" s="71"/>
      <c r="I360" s="72">
        <f>G360*H360</f>
        <v>0</v>
      </c>
    </row>
    <row r="361" spans="1:9">
      <c r="A361" s="137">
        <v>0</v>
      </c>
      <c r="B361" s="141">
        <v>721132</v>
      </c>
      <c r="C361" s="6" t="s">
        <v>3565</v>
      </c>
      <c r="D361" s="6" t="s">
        <v>2498</v>
      </c>
      <c r="E361" s="6" t="s">
        <v>1890</v>
      </c>
      <c r="F361" s="7">
        <v>23.79</v>
      </c>
      <c r="G361" s="72">
        <f>F361*(1-Скидка_ROXELPRO)</f>
        <v>23.79</v>
      </c>
      <c r="H361" s="71"/>
      <c r="I361" s="72">
        <f>G361*H361</f>
        <v>0</v>
      </c>
    </row>
    <row r="362" spans="1:9">
      <c r="A362" s="137">
        <v>0</v>
      </c>
      <c r="B362" s="141">
        <v>721142</v>
      </c>
      <c r="C362" s="6" t="s">
        <v>3566</v>
      </c>
      <c r="D362" s="6" t="s">
        <v>2498</v>
      </c>
      <c r="E362" s="6" t="s">
        <v>1890</v>
      </c>
      <c r="F362" s="7">
        <v>23.79</v>
      </c>
      <c r="G362" s="72">
        <f>F362*(1-Скидка_ROXELPRO)</f>
        <v>23.79</v>
      </c>
      <c r="H362" s="71"/>
      <c r="I362" s="72">
        <f>G362*H362</f>
        <v>0</v>
      </c>
    </row>
    <row r="363" spans="1:9">
      <c r="A363" s="137">
        <v>0</v>
      </c>
      <c r="B363" s="138">
        <v>721152</v>
      </c>
      <c r="C363" s="4" t="s">
        <v>3567</v>
      </c>
      <c r="D363" s="4" t="s">
        <v>3568</v>
      </c>
      <c r="E363" s="4" t="s">
        <v>3569</v>
      </c>
      <c r="F363" s="5">
        <v>23.79</v>
      </c>
      <c r="G363" s="72">
        <f>F363*(1-Скидка_ROXELPRO)</f>
        <v>23.79</v>
      </c>
      <c r="H363" s="71"/>
      <c r="I363" s="72">
        <f>G363*H363</f>
        <v>0</v>
      </c>
    </row>
    <row r="364" spans="1:9">
      <c r="A364" s="137">
        <v>0</v>
      </c>
      <c r="B364" s="141">
        <v>721221</v>
      </c>
      <c r="C364" s="6" t="s">
        <v>3587</v>
      </c>
      <c r="D364" s="6" t="s">
        <v>2498</v>
      </c>
      <c r="E364" s="6" t="s">
        <v>1890</v>
      </c>
      <c r="F364" s="7">
        <v>22.61</v>
      </c>
      <c r="G364" s="72">
        <f t="shared" si="45"/>
        <v>22.61</v>
      </c>
      <c r="H364" s="71"/>
      <c r="I364" s="72">
        <f t="shared" si="46"/>
        <v>0</v>
      </c>
    </row>
    <row r="365" spans="1:9">
      <c r="A365" s="137">
        <v>0</v>
      </c>
      <c r="B365" s="141">
        <v>721231</v>
      </c>
      <c r="C365" s="6" t="s">
        <v>3588</v>
      </c>
      <c r="D365" s="6" t="s">
        <v>2498</v>
      </c>
      <c r="E365" s="6" t="s">
        <v>1890</v>
      </c>
      <c r="F365" s="7">
        <v>22.61</v>
      </c>
      <c r="G365" s="72">
        <f t="shared" si="45"/>
        <v>22.61</v>
      </c>
      <c r="H365" s="71"/>
      <c r="I365" s="72">
        <f t="shared" si="46"/>
        <v>0</v>
      </c>
    </row>
    <row r="366" spans="1:9">
      <c r="A366" s="137">
        <v>0</v>
      </c>
      <c r="B366" s="141">
        <v>721241</v>
      </c>
      <c r="C366" s="6" t="s">
        <v>3589</v>
      </c>
      <c r="D366" s="6" t="s">
        <v>2498</v>
      </c>
      <c r="E366" s="6" t="s">
        <v>1890</v>
      </c>
      <c r="F366" s="7">
        <v>22.61</v>
      </c>
      <c r="G366" s="72">
        <f t="shared" si="45"/>
        <v>22.61</v>
      </c>
      <c r="H366" s="71"/>
      <c r="I366" s="72">
        <f t="shared" si="46"/>
        <v>0</v>
      </c>
    </row>
    <row r="367" spans="1:9">
      <c r="A367" s="137">
        <v>0</v>
      </c>
      <c r="B367" s="138">
        <v>721251</v>
      </c>
      <c r="C367" s="4" t="s">
        <v>3570</v>
      </c>
      <c r="D367" s="4" t="s">
        <v>3568</v>
      </c>
      <c r="E367" s="4" t="s">
        <v>3569</v>
      </c>
      <c r="F367" s="5">
        <v>22.61</v>
      </c>
      <c r="G367" s="72">
        <f>F367*(1-Скидка_ROXELPRO)</f>
        <v>22.61</v>
      </c>
      <c r="H367" s="71"/>
      <c r="I367" s="72">
        <f>G367*H367</f>
        <v>0</v>
      </c>
    </row>
    <row r="368" spans="1:9">
      <c r="A368" s="137">
        <v>0</v>
      </c>
      <c r="B368" s="138">
        <v>721421</v>
      </c>
      <c r="C368" s="4" t="s">
        <v>105</v>
      </c>
      <c r="D368" s="4" t="s">
        <v>2498</v>
      </c>
      <c r="E368" s="4" t="s">
        <v>1890</v>
      </c>
      <c r="F368" s="5">
        <v>21.28</v>
      </c>
      <c r="G368" s="72">
        <f t="shared" si="45"/>
        <v>21.28</v>
      </c>
      <c r="H368" s="71"/>
      <c r="I368" s="72">
        <f t="shared" si="46"/>
        <v>0</v>
      </c>
    </row>
    <row r="369" spans="1:9">
      <c r="A369" s="137">
        <v>0</v>
      </c>
      <c r="B369" s="138">
        <v>721431</v>
      </c>
      <c r="C369" s="4" t="s">
        <v>106</v>
      </c>
      <c r="D369" s="4" t="s">
        <v>2498</v>
      </c>
      <c r="E369" s="4" t="s">
        <v>1890</v>
      </c>
      <c r="F369" s="5">
        <v>21.28</v>
      </c>
      <c r="G369" s="72">
        <f t="shared" si="45"/>
        <v>21.28</v>
      </c>
      <c r="H369" s="71"/>
      <c r="I369" s="72">
        <f t="shared" si="46"/>
        <v>0</v>
      </c>
    </row>
    <row r="370" spans="1:9">
      <c r="A370" s="137">
        <v>0</v>
      </c>
      <c r="B370" s="138">
        <v>721441</v>
      </c>
      <c r="C370" s="4" t="s">
        <v>107</v>
      </c>
      <c r="D370" s="4" t="s">
        <v>2498</v>
      </c>
      <c r="E370" s="4" t="s">
        <v>1890</v>
      </c>
      <c r="F370" s="5">
        <v>21.28</v>
      </c>
      <c r="G370" s="72">
        <f t="shared" si="45"/>
        <v>21.28</v>
      </c>
      <c r="H370" s="71"/>
      <c r="I370" s="72">
        <f t="shared" si="46"/>
        <v>0</v>
      </c>
    </row>
    <row r="371" spans="1:9">
      <c r="A371" s="137">
        <v>0</v>
      </c>
      <c r="B371" s="138">
        <v>721451</v>
      </c>
      <c r="C371" s="4" t="s">
        <v>3571</v>
      </c>
      <c r="D371" s="4" t="s">
        <v>3568</v>
      </c>
      <c r="E371" s="4" t="s">
        <v>3569</v>
      </c>
      <c r="F371" s="5">
        <v>21.28</v>
      </c>
      <c r="G371" s="72">
        <f>F371*(1-Скидка_ROXELPRO)</f>
        <v>21.28</v>
      </c>
      <c r="H371" s="71"/>
      <c r="I371" s="72">
        <f>G371*H371</f>
        <v>0</v>
      </c>
    </row>
    <row r="372" spans="1:9">
      <c r="A372" s="137">
        <v>0</v>
      </c>
      <c r="B372" s="138">
        <v>729112</v>
      </c>
      <c r="C372" s="4" t="s">
        <v>3010</v>
      </c>
      <c r="D372" s="4" t="s">
        <v>2471</v>
      </c>
      <c r="E372" s="4" t="s">
        <v>9</v>
      </c>
      <c r="F372" s="5">
        <v>4.76</v>
      </c>
      <c r="G372" s="72">
        <f>F372*(1-Скидка_ROXELPRO)</f>
        <v>4.76</v>
      </c>
      <c r="H372" s="71"/>
      <c r="I372" s="72">
        <f>G372*H372</f>
        <v>0</v>
      </c>
    </row>
    <row r="373" spans="1:9" ht="12.5" thickBot="1">
      <c r="A373" s="137"/>
      <c r="B373" s="329" t="s">
        <v>108</v>
      </c>
      <c r="C373" s="329"/>
      <c r="D373" s="329"/>
      <c r="E373" s="329"/>
      <c r="F373" s="330"/>
      <c r="G373" s="72"/>
      <c r="H373" s="71"/>
      <c r="I373" s="72"/>
    </row>
    <row r="374" spans="1:9" ht="12.5" thickBot="1">
      <c r="A374" s="137"/>
      <c r="B374" s="329" t="s">
        <v>3685</v>
      </c>
      <c r="C374" s="329"/>
      <c r="D374" s="329"/>
      <c r="E374" s="329"/>
      <c r="F374" s="330"/>
      <c r="G374" s="72"/>
      <c r="H374" s="71"/>
      <c r="I374" s="72"/>
    </row>
    <row r="375" spans="1:9">
      <c r="A375" s="137">
        <v>0</v>
      </c>
      <c r="B375" s="138">
        <v>911211</v>
      </c>
      <c r="C375" s="4" t="s">
        <v>4810</v>
      </c>
      <c r="D375" s="4" t="s">
        <v>4811</v>
      </c>
      <c r="E375" s="4" t="s">
        <v>9</v>
      </c>
      <c r="F375" s="5">
        <v>0.19</v>
      </c>
      <c r="G375" s="72">
        <f>F375*(1-Скидка_ROXELPRO)</f>
        <v>0.19</v>
      </c>
      <c r="H375" s="71"/>
      <c r="I375" s="72">
        <f>G375*H375</f>
        <v>0</v>
      </c>
    </row>
    <row r="376" spans="1:9">
      <c r="A376" s="137">
        <v>0</v>
      </c>
      <c r="B376" s="138">
        <v>911231</v>
      </c>
      <c r="C376" s="4" t="s">
        <v>4812</v>
      </c>
      <c r="D376" s="4" t="s">
        <v>4811</v>
      </c>
      <c r="E376" s="4" t="s">
        <v>9</v>
      </c>
      <c r="F376" s="5">
        <v>0.16</v>
      </c>
      <c r="G376" s="72">
        <f>F376*(1-Скидка_ROXELPRO)</f>
        <v>0.16</v>
      </c>
      <c r="H376" s="71"/>
      <c r="I376" s="72">
        <f>G376*H376</f>
        <v>0</v>
      </c>
    </row>
    <row r="377" spans="1:9">
      <c r="A377" s="137">
        <v>0</v>
      </c>
      <c r="B377" s="138">
        <v>912223</v>
      </c>
      <c r="C377" s="4" t="s">
        <v>3407</v>
      </c>
      <c r="D377" s="4" t="s">
        <v>2499</v>
      </c>
      <c r="E377" s="4" t="s">
        <v>2500</v>
      </c>
      <c r="F377" s="5">
        <v>68.150000000000006</v>
      </c>
      <c r="G377" s="72">
        <f>F377*(1-Скидка_ROXELPRO)</f>
        <v>68.150000000000006</v>
      </c>
      <c r="H377" s="71"/>
      <c r="I377" s="72">
        <f>G377*H377</f>
        <v>0</v>
      </c>
    </row>
    <row r="378" spans="1:9">
      <c r="A378" s="137">
        <v>0</v>
      </c>
      <c r="B378" s="138">
        <v>913213</v>
      </c>
      <c r="C378" s="4" t="s">
        <v>4785</v>
      </c>
      <c r="D378" s="4" t="s">
        <v>2499</v>
      </c>
      <c r="E378" s="4" t="s">
        <v>2500</v>
      </c>
      <c r="F378" s="5">
        <v>61.32</v>
      </c>
      <c r="G378" s="72">
        <f>F378*(1-Скидка_ROXELPRO)</f>
        <v>61.32</v>
      </c>
      <c r="H378" s="71"/>
      <c r="I378" s="72">
        <f t="shared" si="46"/>
        <v>0</v>
      </c>
    </row>
    <row r="379" spans="1:9">
      <c r="A379" s="137">
        <v>0</v>
      </c>
      <c r="B379" s="138">
        <v>913223</v>
      </c>
      <c r="C379" s="4" t="s">
        <v>109</v>
      </c>
      <c r="D379" s="4" t="s">
        <v>2499</v>
      </c>
      <c r="E379" s="4" t="s">
        <v>2500</v>
      </c>
      <c r="F379" s="5">
        <v>55.65</v>
      </c>
      <c r="G379" s="72">
        <f>F379*(1-Скидка_ROXELPRO)</f>
        <v>55.65</v>
      </c>
      <c r="H379" s="71"/>
      <c r="I379" s="72">
        <f t="shared" si="46"/>
        <v>0</v>
      </c>
    </row>
    <row r="380" spans="1:9" ht="12.5" thickBot="1">
      <c r="A380" s="137"/>
      <c r="B380" s="329" t="s">
        <v>3686</v>
      </c>
      <c r="C380" s="329"/>
      <c r="D380" s="329"/>
      <c r="E380" s="329"/>
      <c r="F380" s="330"/>
      <c r="G380" s="72"/>
      <c r="H380" s="71"/>
      <c r="I380" s="72"/>
    </row>
    <row r="381" spans="1:9">
      <c r="A381" s="137">
        <v>0</v>
      </c>
      <c r="B381" s="138">
        <v>921011</v>
      </c>
      <c r="C381" s="4" t="s">
        <v>110</v>
      </c>
      <c r="D381" s="4" t="s">
        <v>2482</v>
      </c>
      <c r="E381" s="4" t="s">
        <v>1889</v>
      </c>
      <c r="F381" s="5">
        <v>42.71</v>
      </c>
      <c r="G381" s="72">
        <f t="shared" ref="G381:G388" si="47">F381*(1-Скидка_ROXELPRO)</f>
        <v>42.71</v>
      </c>
      <c r="H381" s="71"/>
      <c r="I381" s="72">
        <f t="shared" ref="I381:I388" si="48">G381*H381</f>
        <v>0</v>
      </c>
    </row>
    <row r="382" spans="1:9">
      <c r="A382" s="137">
        <v>0</v>
      </c>
      <c r="B382" s="138">
        <v>921012</v>
      </c>
      <c r="C382" s="4" t="s">
        <v>111</v>
      </c>
      <c r="D382" s="4" t="s">
        <v>2482</v>
      </c>
      <c r="E382" s="4" t="s">
        <v>1889</v>
      </c>
      <c r="F382" s="5">
        <v>55.52</v>
      </c>
      <c r="G382" s="72">
        <f t="shared" si="47"/>
        <v>55.52</v>
      </c>
      <c r="H382" s="71"/>
      <c r="I382" s="72">
        <f t="shared" si="48"/>
        <v>0</v>
      </c>
    </row>
    <row r="383" spans="1:9">
      <c r="A383" s="137">
        <v>0</v>
      </c>
      <c r="B383" s="138">
        <v>921013</v>
      </c>
      <c r="C383" s="4" t="s">
        <v>112</v>
      </c>
      <c r="D383" s="4" t="s">
        <v>2482</v>
      </c>
      <c r="E383" s="4" t="s">
        <v>1889</v>
      </c>
      <c r="F383" s="5">
        <v>81.14</v>
      </c>
      <c r="G383" s="72">
        <f t="shared" si="47"/>
        <v>81.14</v>
      </c>
      <c r="H383" s="71"/>
      <c r="I383" s="72">
        <f t="shared" si="48"/>
        <v>0</v>
      </c>
    </row>
    <row r="384" spans="1:9">
      <c r="A384" s="137">
        <v>0</v>
      </c>
      <c r="B384" s="138">
        <v>921014</v>
      </c>
      <c r="C384" s="4" t="s">
        <v>113</v>
      </c>
      <c r="D384" s="4" t="s">
        <v>2469</v>
      </c>
      <c r="E384" s="4" t="s">
        <v>1890</v>
      </c>
      <c r="F384" s="5">
        <v>64.069999999999993</v>
      </c>
      <c r="G384" s="72">
        <f t="shared" si="47"/>
        <v>64.069999999999993</v>
      </c>
      <c r="H384" s="71"/>
      <c r="I384" s="72">
        <f t="shared" si="48"/>
        <v>0</v>
      </c>
    </row>
    <row r="385" spans="1:9">
      <c r="A385" s="137">
        <v>0</v>
      </c>
      <c r="B385" s="138">
        <v>921021</v>
      </c>
      <c r="C385" s="4" t="s">
        <v>114</v>
      </c>
      <c r="D385" s="4" t="s">
        <v>2482</v>
      </c>
      <c r="E385" s="4" t="s">
        <v>1889</v>
      </c>
      <c r="F385" s="5">
        <v>15.81</v>
      </c>
      <c r="G385" s="72">
        <f t="shared" si="47"/>
        <v>15.81</v>
      </c>
      <c r="H385" s="71"/>
      <c r="I385" s="72">
        <f t="shared" si="48"/>
        <v>0</v>
      </c>
    </row>
    <row r="386" spans="1:9">
      <c r="A386" s="137">
        <v>0</v>
      </c>
      <c r="B386" s="138">
        <v>921022</v>
      </c>
      <c r="C386" s="4" t="s">
        <v>115</v>
      </c>
      <c r="D386" s="4" t="s">
        <v>2482</v>
      </c>
      <c r="E386" s="4" t="s">
        <v>1889</v>
      </c>
      <c r="F386" s="5">
        <v>21.36</v>
      </c>
      <c r="G386" s="72">
        <f t="shared" si="47"/>
        <v>21.36</v>
      </c>
      <c r="H386" s="71"/>
      <c r="I386" s="72">
        <f t="shared" si="48"/>
        <v>0</v>
      </c>
    </row>
    <row r="387" spans="1:9">
      <c r="A387" s="137">
        <v>0</v>
      </c>
      <c r="B387" s="138">
        <v>921023</v>
      </c>
      <c r="C387" s="4" t="s">
        <v>116</v>
      </c>
      <c r="D387" s="4" t="s">
        <v>2482</v>
      </c>
      <c r="E387" s="4" t="s">
        <v>1889</v>
      </c>
      <c r="F387" s="5">
        <v>32.47</v>
      </c>
      <c r="G387" s="72">
        <f t="shared" si="47"/>
        <v>32.47</v>
      </c>
      <c r="H387" s="71"/>
      <c r="I387" s="72">
        <f t="shared" si="48"/>
        <v>0</v>
      </c>
    </row>
    <row r="388" spans="1:9">
      <c r="A388" s="137">
        <v>0</v>
      </c>
      <c r="B388" s="138">
        <v>921024</v>
      </c>
      <c r="C388" s="4" t="s">
        <v>117</v>
      </c>
      <c r="D388" s="4" t="s">
        <v>2469</v>
      </c>
      <c r="E388" s="4" t="s">
        <v>1890</v>
      </c>
      <c r="F388" s="5">
        <v>19.239999999999998</v>
      </c>
      <c r="G388" s="72">
        <f t="shared" si="47"/>
        <v>19.239999999999998</v>
      </c>
      <c r="H388" s="71"/>
      <c r="I388" s="72">
        <f t="shared" si="48"/>
        <v>0</v>
      </c>
    </row>
    <row r="390" spans="1:9">
      <c r="A390" s="13"/>
      <c r="B390" s="13" t="s">
        <v>118</v>
      </c>
    </row>
    <row r="391" spans="1:9">
      <c r="A391" s="90"/>
      <c r="B391" s="90" t="s">
        <v>2232</v>
      </c>
      <c r="C391" s="91"/>
    </row>
    <row r="392" spans="1:9">
      <c r="A392" s="13"/>
      <c r="B392" s="13" t="s">
        <v>119</v>
      </c>
    </row>
    <row r="393" spans="1:9">
      <c r="A393" s="13"/>
      <c r="B393" s="13" t="s">
        <v>2242</v>
      </c>
    </row>
  </sheetData>
  <autoFilter ref="A7:I393" xr:uid="{F95C1B85-5511-41D3-8F11-F5D94E4D24CB}"/>
  <mergeCells count="43">
    <mergeCell ref="B198:F198"/>
    <mergeCell ref="B208:F208"/>
    <mergeCell ref="B228:F228"/>
    <mergeCell ref="B239:F239"/>
    <mergeCell ref="B2:F2"/>
    <mergeCell ref="B3:F3"/>
    <mergeCell ref="B8:F8"/>
    <mergeCell ref="B9:F9"/>
    <mergeCell ref="B15:F15"/>
    <mergeCell ref="B26:F26"/>
    <mergeCell ref="B41:F41"/>
    <mergeCell ref="B48:F48"/>
    <mergeCell ref="B53:F53"/>
    <mergeCell ref="B60:F60"/>
    <mergeCell ref="B30:F30"/>
    <mergeCell ref="B94:F94"/>
    <mergeCell ref="B380:F380"/>
    <mergeCell ref="B77:F77"/>
    <mergeCell ref="B96:F96"/>
    <mergeCell ref="B102:F102"/>
    <mergeCell ref="B103:F103"/>
    <mergeCell ref="B109:F109"/>
    <mergeCell ref="B106:F106"/>
    <mergeCell ref="B114:F114"/>
    <mergeCell ref="B127:F127"/>
    <mergeCell ref="B137:F137"/>
    <mergeCell ref="B140:F140"/>
    <mergeCell ref="B164:F164"/>
    <mergeCell ref="B240:F240"/>
    <mergeCell ref="B261:F261"/>
    <mergeCell ref="B264:F264"/>
    <mergeCell ref="B165:F165"/>
    <mergeCell ref="B374:F374"/>
    <mergeCell ref="B285:F285"/>
    <mergeCell ref="B286:F286"/>
    <mergeCell ref="B296:F296"/>
    <mergeCell ref="B300:F300"/>
    <mergeCell ref="B315:F315"/>
    <mergeCell ref="B331:F331"/>
    <mergeCell ref="B346:F346"/>
    <mergeCell ref="B345:F345"/>
    <mergeCell ref="B359:F359"/>
    <mergeCell ref="B373:F373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0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</row>
    <row r="3" spans="1:12" ht="15.5">
      <c r="B3" s="328" t="s">
        <v>3819</v>
      </c>
      <c r="C3" s="328"/>
      <c r="D3" s="328"/>
      <c r="E3" s="328"/>
      <c r="F3" s="328"/>
      <c r="G3" s="328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SUM(J8:J391)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5" t="s">
        <v>2277</v>
      </c>
      <c r="C8" s="335"/>
      <c r="D8" s="335"/>
      <c r="E8" s="335"/>
      <c r="F8" s="335"/>
      <c r="G8" s="336"/>
      <c r="H8" s="97"/>
      <c r="I8" s="98"/>
      <c r="J8" s="87"/>
    </row>
    <row r="9" spans="1:12">
      <c r="A9" s="137">
        <v>0</v>
      </c>
      <c r="B9" s="395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87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5" si="8">G34*(1-Скидка_ROXELPRO_Ind)</f>
        <v>1.1100000000000001</v>
      </c>
      <c r="I34" s="71"/>
      <c r="J34" s="72">
        <f t="shared" ref="J34:J35" si="9">H34*I34</f>
        <v>0</v>
      </c>
    </row>
    <row r="35" spans="1:10">
      <c r="A35" s="137">
        <v>0</v>
      </c>
      <c r="B35" s="236"/>
      <c r="C35" s="3">
        <v>108769</v>
      </c>
      <c r="D35" s="3" t="s">
        <v>4713</v>
      </c>
      <c r="E35" s="3" t="s">
        <v>2280</v>
      </c>
      <c r="F35" s="3" t="s">
        <v>9</v>
      </c>
      <c r="G35" s="5">
        <v>2.16</v>
      </c>
      <c r="H35" s="72">
        <f t="shared" si="8"/>
        <v>2.16</v>
      </c>
      <c r="I35" s="71"/>
      <c r="J35" s="72">
        <f t="shared" si="9"/>
        <v>0</v>
      </c>
    </row>
    <row r="36" spans="1:10" ht="12.5" thickBot="1">
      <c r="A36" s="137">
        <v>0</v>
      </c>
      <c r="B36" s="271"/>
      <c r="C36" s="94">
        <v>108770</v>
      </c>
      <c r="D36" s="94" t="s">
        <v>4982</v>
      </c>
      <c r="E36" s="94" t="s">
        <v>2280</v>
      </c>
      <c r="F36" s="94" t="s">
        <v>9</v>
      </c>
      <c r="G36" s="278">
        <v>2.16</v>
      </c>
      <c r="H36" s="72">
        <f t="shared" ref="H36" si="10">G36*(1-Скидка_ROXELPRO_Ind)</f>
        <v>2.16</v>
      </c>
      <c r="I36" s="71"/>
      <c r="J36" s="72">
        <f t="shared" ref="J36" si="11">H36*I36</f>
        <v>0</v>
      </c>
    </row>
    <row r="37" spans="1:10" ht="12.5" thickBot="1">
      <c r="A37" s="137"/>
      <c r="B37" s="335" t="s">
        <v>2282</v>
      </c>
      <c r="C37" s="335"/>
      <c r="D37" s="335"/>
      <c r="E37" s="335"/>
      <c r="F37" s="335"/>
      <c r="G37" s="336"/>
      <c r="H37" s="72"/>
      <c r="I37" s="71"/>
      <c r="J37" s="72"/>
    </row>
    <row r="38" spans="1:10">
      <c r="A38" s="137">
        <v>0</v>
      </c>
      <c r="C38" s="3">
        <v>110341</v>
      </c>
      <c r="D38" s="3" t="s">
        <v>2226</v>
      </c>
      <c r="E38" s="3" t="s">
        <v>2468</v>
      </c>
      <c r="F38" s="3" t="s">
        <v>9</v>
      </c>
      <c r="G38" s="88">
        <v>2.38</v>
      </c>
      <c r="H38" s="72">
        <f t="shared" si="0"/>
        <v>2.38</v>
      </c>
      <c r="I38" s="71"/>
      <c r="J38" s="72">
        <f t="shared" ref="J38:J47" si="12">H38*I38</f>
        <v>0</v>
      </c>
    </row>
    <row r="39" spans="1:10">
      <c r="A39" s="137">
        <v>0</v>
      </c>
      <c r="C39" s="3">
        <v>110342</v>
      </c>
      <c r="D39" s="3" t="s">
        <v>4804</v>
      </c>
      <c r="E39" s="3" t="s">
        <v>2468</v>
      </c>
      <c r="F39" s="3" t="s">
        <v>9</v>
      </c>
      <c r="G39" s="88">
        <v>2.23</v>
      </c>
      <c r="H39" s="72">
        <f t="shared" ref="H39" si="13">G39*(1-Скидка_ROXELPRO_Ind)</f>
        <v>2.23</v>
      </c>
      <c r="I39" s="71"/>
      <c r="J39" s="72">
        <f t="shared" ref="J39" si="14">H39*I39</f>
        <v>0</v>
      </c>
    </row>
    <row r="40" spans="1:10">
      <c r="A40" s="137">
        <v>0</v>
      </c>
      <c r="C40" s="3">
        <v>110343</v>
      </c>
      <c r="D40" s="3" t="s">
        <v>2227</v>
      </c>
      <c r="E40" s="3" t="s">
        <v>2468</v>
      </c>
      <c r="F40" s="3" t="s">
        <v>9</v>
      </c>
      <c r="G40" s="88">
        <v>1.84</v>
      </c>
      <c r="H40" s="72">
        <f t="shared" si="0"/>
        <v>1.84</v>
      </c>
      <c r="I40" s="71"/>
      <c r="J40" s="72">
        <f t="shared" si="12"/>
        <v>0</v>
      </c>
    </row>
    <row r="41" spans="1:10">
      <c r="A41" s="137">
        <v>0</v>
      </c>
      <c r="C41" s="3">
        <v>110345</v>
      </c>
      <c r="D41" s="3" t="s">
        <v>2228</v>
      </c>
      <c r="E41" s="3" t="s">
        <v>2468</v>
      </c>
      <c r="F41" s="3" t="s">
        <v>9</v>
      </c>
      <c r="G41" s="88">
        <v>1.45</v>
      </c>
      <c r="H41" s="72">
        <f t="shared" si="0"/>
        <v>1.45</v>
      </c>
      <c r="I41" s="71"/>
      <c r="J41" s="72">
        <f t="shared" si="12"/>
        <v>0</v>
      </c>
    </row>
    <row r="42" spans="1:10">
      <c r="A42" s="137">
        <v>0</v>
      </c>
      <c r="C42" s="3">
        <v>110346</v>
      </c>
      <c r="D42" s="3" t="s">
        <v>2250</v>
      </c>
      <c r="E42" s="3" t="s">
        <v>2468</v>
      </c>
      <c r="F42" s="3" t="s">
        <v>9</v>
      </c>
      <c r="G42" s="88">
        <v>1.36</v>
      </c>
      <c r="H42" s="72">
        <f>G42*(1-Скидка_ROXELPRO_Ind)</f>
        <v>1.36</v>
      </c>
      <c r="I42" s="71"/>
      <c r="J42" s="72">
        <f t="shared" si="12"/>
        <v>0</v>
      </c>
    </row>
    <row r="43" spans="1:10">
      <c r="A43" s="137">
        <v>0</v>
      </c>
      <c r="C43" s="3">
        <v>110347</v>
      </c>
      <c r="D43" s="3" t="s">
        <v>2251</v>
      </c>
      <c r="E43" s="3" t="s">
        <v>2468</v>
      </c>
      <c r="F43" s="3" t="s">
        <v>9</v>
      </c>
      <c r="G43" s="88">
        <v>1.26</v>
      </c>
      <c r="H43" s="72">
        <f>G43*(1-Скидка_ROXELPRO_Ind)</f>
        <v>1.26</v>
      </c>
      <c r="I43" s="71"/>
      <c r="J43" s="72">
        <f t="shared" si="12"/>
        <v>0</v>
      </c>
    </row>
    <row r="44" spans="1:10">
      <c r="A44" s="137">
        <v>0</v>
      </c>
      <c r="C44" s="3">
        <v>110361</v>
      </c>
      <c r="D44" s="3" t="s">
        <v>2283</v>
      </c>
      <c r="E44" s="3" t="s">
        <v>2468</v>
      </c>
      <c r="F44" s="3" t="s">
        <v>9</v>
      </c>
      <c r="G44" s="88">
        <v>4.83</v>
      </c>
      <c r="H44" s="72">
        <f t="shared" si="0"/>
        <v>4.83</v>
      </c>
      <c r="I44" s="71"/>
      <c r="J44" s="72">
        <f t="shared" si="12"/>
        <v>0</v>
      </c>
    </row>
    <row r="45" spans="1:10">
      <c r="A45" s="137">
        <v>0</v>
      </c>
      <c r="C45" s="3">
        <v>110363</v>
      </c>
      <c r="D45" s="3" t="s">
        <v>2284</v>
      </c>
      <c r="E45" s="3" t="s">
        <v>2468</v>
      </c>
      <c r="F45" s="3" t="s">
        <v>9</v>
      </c>
      <c r="G45" s="88">
        <v>3.72</v>
      </c>
      <c r="H45" s="72">
        <f t="shared" si="0"/>
        <v>3.72</v>
      </c>
      <c r="I45" s="71"/>
      <c r="J45" s="72">
        <f t="shared" si="12"/>
        <v>0</v>
      </c>
    </row>
    <row r="46" spans="1:10">
      <c r="A46" s="137">
        <v>0</v>
      </c>
      <c r="C46" s="3">
        <v>110365</v>
      </c>
      <c r="D46" s="3" t="s">
        <v>2285</v>
      </c>
      <c r="E46" s="3" t="s">
        <v>2468</v>
      </c>
      <c r="F46" s="3" t="s">
        <v>9</v>
      </c>
      <c r="G46" s="88">
        <v>2.94</v>
      </c>
      <c r="H46" s="72">
        <f t="shared" si="0"/>
        <v>2.94</v>
      </c>
      <c r="I46" s="71"/>
      <c r="J46" s="72">
        <f t="shared" si="12"/>
        <v>0</v>
      </c>
    </row>
    <row r="47" spans="1:10">
      <c r="A47" s="137">
        <v>0</v>
      </c>
      <c r="C47" s="3">
        <v>110545</v>
      </c>
      <c r="D47" s="3" t="s">
        <v>2249</v>
      </c>
      <c r="E47" s="3" t="s">
        <v>2248</v>
      </c>
      <c r="F47" s="3" t="s">
        <v>9</v>
      </c>
      <c r="G47" s="88">
        <v>0.8</v>
      </c>
      <c r="H47" s="72">
        <f t="shared" ref="H47" si="15">G47*(1-Скидка_ROXELPRO_Ind)</f>
        <v>0.8</v>
      </c>
      <c r="I47" s="71"/>
      <c r="J47" s="72">
        <f t="shared" si="12"/>
        <v>0</v>
      </c>
    </row>
    <row r="48" spans="1:10">
      <c r="A48" s="137">
        <v>0</v>
      </c>
      <c r="C48" s="3">
        <v>110934</v>
      </c>
      <c r="D48" s="3" t="s">
        <v>3552</v>
      </c>
      <c r="E48" s="3" t="s">
        <v>9</v>
      </c>
      <c r="F48" s="3" t="s">
        <v>9</v>
      </c>
      <c r="G48" s="88">
        <v>16.239999999999998</v>
      </c>
      <c r="H48" s="72">
        <f t="shared" ref="H48:H53" si="16">G48*(1-Скидка_ROXELPRO_Ind)</f>
        <v>16.239999999999998</v>
      </c>
      <c r="I48" s="71"/>
      <c r="J48" s="72">
        <f t="shared" ref="J48:J53" si="17">H48*I48</f>
        <v>0</v>
      </c>
    </row>
    <row r="49" spans="1:10">
      <c r="A49" s="137">
        <v>0</v>
      </c>
      <c r="C49" s="3">
        <v>110936</v>
      </c>
      <c r="D49" s="3" t="s">
        <v>3558</v>
      </c>
      <c r="E49" s="3" t="s">
        <v>9</v>
      </c>
      <c r="F49" s="3" t="s">
        <v>9</v>
      </c>
      <c r="G49" s="88">
        <v>26.04</v>
      </c>
      <c r="H49" s="72">
        <f t="shared" si="16"/>
        <v>26.04</v>
      </c>
      <c r="I49" s="71"/>
      <c r="J49" s="72">
        <f t="shared" si="17"/>
        <v>0</v>
      </c>
    </row>
    <row r="50" spans="1:10">
      <c r="A50" s="137">
        <v>0</v>
      </c>
      <c r="C50" s="3">
        <v>110944</v>
      </c>
      <c r="D50" s="3" t="s">
        <v>3553</v>
      </c>
      <c r="E50" s="3" t="s">
        <v>9</v>
      </c>
      <c r="F50" s="3" t="s">
        <v>9</v>
      </c>
      <c r="G50" s="88">
        <v>13.67</v>
      </c>
      <c r="H50" s="72">
        <f t="shared" si="16"/>
        <v>13.67</v>
      </c>
      <c r="I50" s="71"/>
      <c r="J50" s="72">
        <f t="shared" si="17"/>
        <v>0</v>
      </c>
    </row>
    <row r="51" spans="1:10">
      <c r="A51" s="137">
        <v>0</v>
      </c>
      <c r="C51" s="3">
        <v>110954</v>
      </c>
      <c r="D51" s="3" t="s">
        <v>3554</v>
      </c>
      <c r="E51" s="3" t="s">
        <v>9</v>
      </c>
      <c r="F51" s="3" t="s">
        <v>9</v>
      </c>
      <c r="G51" s="88">
        <v>10.85</v>
      </c>
      <c r="H51" s="72">
        <f t="shared" si="16"/>
        <v>10.85</v>
      </c>
      <c r="I51" s="71"/>
      <c r="J51" s="72">
        <f t="shared" si="17"/>
        <v>0</v>
      </c>
    </row>
    <row r="52" spans="1:10">
      <c r="A52" s="137">
        <v>0</v>
      </c>
      <c r="C52" s="3">
        <v>110956</v>
      </c>
      <c r="D52" s="3" t="s">
        <v>3559</v>
      </c>
      <c r="E52" s="3" t="s">
        <v>9</v>
      </c>
      <c r="F52" s="3" t="s">
        <v>9</v>
      </c>
      <c r="G52" s="88">
        <v>17.36</v>
      </c>
      <c r="H52" s="72">
        <f t="shared" si="16"/>
        <v>17.36</v>
      </c>
      <c r="I52" s="71"/>
      <c r="J52" s="72">
        <f t="shared" si="17"/>
        <v>0</v>
      </c>
    </row>
    <row r="53" spans="1:10" ht="12.5" thickBot="1">
      <c r="A53" s="137">
        <v>0</v>
      </c>
      <c r="C53" s="3">
        <v>110964</v>
      </c>
      <c r="D53" s="3" t="s">
        <v>3555</v>
      </c>
      <c r="E53" s="3" t="s">
        <v>9</v>
      </c>
      <c r="F53" s="3" t="s">
        <v>9</v>
      </c>
      <c r="G53" s="88">
        <v>9.6999999999999993</v>
      </c>
      <c r="H53" s="72">
        <f t="shared" si="16"/>
        <v>9.6999999999999993</v>
      </c>
      <c r="I53" s="71"/>
      <c r="J53" s="72">
        <f t="shared" si="17"/>
        <v>0</v>
      </c>
    </row>
    <row r="54" spans="1:10" ht="12.5" thickBot="1">
      <c r="A54" s="137"/>
      <c r="B54" s="335" t="s">
        <v>2286</v>
      </c>
      <c r="C54" s="335"/>
      <c r="D54" s="335"/>
      <c r="E54" s="335"/>
      <c r="F54" s="335"/>
      <c r="G54" s="336"/>
      <c r="H54" s="72"/>
      <c r="I54" s="71"/>
      <c r="J54" s="72"/>
    </row>
    <row r="55" spans="1:10">
      <c r="A55" s="137">
        <v>0</v>
      </c>
      <c r="C55" s="3">
        <v>111333</v>
      </c>
      <c r="D55" s="3" t="s">
        <v>2287</v>
      </c>
      <c r="E55" s="3" t="s">
        <v>2288</v>
      </c>
      <c r="F55" s="3" t="s">
        <v>9</v>
      </c>
      <c r="G55" s="88">
        <v>3.16</v>
      </c>
      <c r="H55" s="72">
        <f t="shared" si="0"/>
        <v>3.16</v>
      </c>
      <c r="I55" s="71"/>
      <c r="J55" s="72">
        <f t="shared" ref="J55:J58" si="18">H55*I55</f>
        <v>0</v>
      </c>
    </row>
    <row r="56" spans="1:10">
      <c r="A56" s="137">
        <v>0</v>
      </c>
      <c r="C56" s="3">
        <v>111335</v>
      </c>
      <c r="D56" s="3" t="s">
        <v>2289</v>
      </c>
      <c r="E56" s="3" t="s">
        <v>2288</v>
      </c>
      <c r="F56" s="3" t="s">
        <v>9</v>
      </c>
      <c r="G56" s="88">
        <v>2.88</v>
      </c>
      <c r="H56" s="72">
        <f t="shared" si="0"/>
        <v>2.88</v>
      </c>
      <c r="I56" s="71"/>
      <c r="J56" s="72">
        <f t="shared" si="18"/>
        <v>0</v>
      </c>
    </row>
    <row r="57" spans="1:10">
      <c r="A57" s="137">
        <v>0</v>
      </c>
      <c r="C57" s="3">
        <v>111336</v>
      </c>
      <c r="D57" s="3" t="s">
        <v>2290</v>
      </c>
      <c r="E57" s="3" t="s">
        <v>2288</v>
      </c>
      <c r="F57" s="3" t="s">
        <v>9</v>
      </c>
      <c r="G57" s="88">
        <v>2.77</v>
      </c>
      <c r="H57" s="72">
        <f t="shared" si="0"/>
        <v>2.77</v>
      </c>
      <c r="I57" s="71"/>
      <c r="J57" s="72">
        <f t="shared" si="18"/>
        <v>0</v>
      </c>
    </row>
    <row r="58" spans="1:10">
      <c r="A58" s="137">
        <v>0</v>
      </c>
      <c r="C58" s="3">
        <v>111343</v>
      </c>
      <c r="D58" s="3" t="s">
        <v>4890</v>
      </c>
      <c r="E58" s="3" t="s">
        <v>2288</v>
      </c>
      <c r="F58" s="3" t="s">
        <v>9</v>
      </c>
      <c r="G58" s="88">
        <v>3.83</v>
      </c>
      <c r="H58" s="72">
        <f t="shared" si="0"/>
        <v>3.83</v>
      </c>
      <c r="I58" s="71"/>
      <c r="J58" s="72">
        <f t="shared" si="18"/>
        <v>0</v>
      </c>
    </row>
    <row r="59" spans="1:10">
      <c r="A59" s="137">
        <v>0</v>
      </c>
      <c r="C59" s="3">
        <v>111345</v>
      </c>
      <c r="D59" s="3" t="s">
        <v>4891</v>
      </c>
      <c r="E59" s="3" t="s">
        <v>2288</v>
      </c>
      <c r="F59" s="3" t="s">
        <v>9</v>
      </c>
      <c r="G59" s="88">
        <v>3.48</v>
      </c>
      <c r="H59" s="72">
        <f t="shared" ref="H59:H71" si="19">G59*(1-Скидка_ROXELPRO_Ind)</f>
        <v>3.48</v>
      </c>
      <c r="I59" s="71"/>
      <c r="J59" s="72">
        <f t="shared" ref="J59:J71" si="20">H59*I59</f>
        <v>0</v>
      </c>
    </row>
    <row r="60" spans="1:10">
      <c r="A60" s="137">
        <v>0</v>
      </c>
      <c r="C60" s="3">
        <v>111346</v>
      </c>
      <c r="D60" s="3" t="s">
        <v>4892</v>
      </c>
      <c r="E60" s="3" t="s">
        <v>2288</v>
      </c>
      <c r="F60" s="3" t="s">
        <v>9</v>
      </c>
      <c r="G60" s="88">
        <v>3.35</v>
      </c>
      <c r="H60" s="72">
        <f t="shared" si="19"/>
        <v>3.35</v>
      </c>
      <c r="I60" s="71"/>
      <c r="J60" s="72">
        <f t="shared" si="20"/>
        <v>0</v>
      </c>
    </row>
    <row r="61" spans="1:10">
      <c r="A61" s="137">
        <v>0</v>
      </c>
      <c r="C61" s="3">
        <v>111453</v>
      </c>
      <c r="D61" s="3" t="s">
        <v>3603</v>
      </c>
      <c r="E61" s="3" t="s">
        <v>2288</v>
      </c>
      <c r="F61" s="3" t="s">
        <v>9</v>
      </c>
      <c r="G61" s="88">
        <v>3.09</v>
      </c>
      <c r="H61" s="72">
        <f t="shared" si="19"/>
        <v>3.09</v>
      </c>
      <c r="I61" s="71"/>
      <c r="J61" s="72">
        <f t="shared" si="20"/>
        <v>0</v>
      </c>
    </row>
    <row r="62" spans="1:10">
      <c r="A62" s="137">
        <v>0</v>
      </c>
      <c r="C62" s="3">
        <v>111455</v>
      </c>
      <c r="D62" s="3" t="s">
        <v>3604</v>
      </c>
      <c r="E62" s="3" t="s">
        <v>2288</v>
      </c>
      <c r="F62" s="3" t="s">
        <v>9</v>
      </c>
      <c r="G62" s="88">
        <v>2.86</v>
      </c>
      <c r="H62" s="72">
        <f t="shared" si="19"/>
        <v>2.86</v>
      </c>
      <c r="I62" s="71"/>
      <c r="J62" s="72">
        <f t="shared" si="20"/>
        <v>0</v>
      </c>
    </row>
    <row r="63" spans="1:10">
      <c r="A63" s="137">
        <v>0</v>
      </c>
      <c r="C63" s="3">
        <v>111456</v>
      </c>
      <c r="D63" s="3" t="s">
        <v>3605</v>
      </c>
      <c r="E63" s="3" t="s">
        <v>2288</v>
      </c>
      <c r="F63" s="3" t="s">
        <v>9</v>
      </c>
      <c r="G63" s="88">
        <v>2.86</v>
      </c>
      <c r="H63" s="72">
        <f t="shared" si="19"/>
        <v>2.86</v>
      </c>
      <c r="I63" s="71"/>
      <c r="J63" s="72">
        <f t="shared" si="20"/>
        <v>0</v>
      </c>
    </row>
    <row r="64" spans="1:10">
      <c r="A64" s="137">
        <v>0</v>
      </c>
      <c r="C64" s="3">
        <v>111463</v>
      </c>
      <c r="D64" s="3" t="s">
        <v>3757</v>
      </c>
      <c r="E64" s="3" t="s">
        <v>3758</v>
      </c>
      <c r="F64" s="3" t="s">
        <v>9</v>
      </c>
      <c r="G64" s="88">
        <v>5.92</v>
      </c>
      <c r="H64" s="72">
        <f t="shared" si="19"/>
        <v>5.92</v>
      </c>
      <c r="I64" s="71"/>
      <c r="J64" s="72">
        <f t="shared" si="20"/>
        <v>0</v>
      </c>
    </row>
    <row r="65" spans="1:11">
      <c r="A65" s="137">
        <v>0</v>
      </c>
      <c r="C65" s="3">
        <v>111513</v>
      </c>
      <c r="D65" s="3" t="s">
        <v>2255</v>
      </c>
      <c r="E65" s="3" t="s">
        <v>2256</v>
      </c>
      <c r="F65" s="3" t="s">
        <v>9</v>
      </c>
      <c r="G65" s="88">
        <v>3.27</v>
      </c>
      <c r="H65" s="72">
        <f t="shared" si="19"/>
        <v>3.27</v>
      </c>
      <c r="I65" s="71"/>
      <c r="J65" s="72">
        <f t="shared" si="20"/>
        <v>0</v>
      </c>
    </row>
    <row r="66" spans="1:11">
      <c r="A66" s="137">
        <v>0</v>
      </c>
      <c r="C66" s="3">
        <v>111515</v>
      </c>
      <c r="D66" s="3" t="s">
        <v>2257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111516</v>
      </c>
      <c r="D67" s="3" t="s">
        <v>2258</v>
      </c>
      <c r="E67" s="3" t="s">
        <v>2256</v>
      </c>
      <c r="F67" s="3" t="s">
        <v>9</v>
      </c>
      <c r="G67" s="88">
        <v>3.1</v>
      </c>
      <c r="H67" s="72">
        <f t="shared" si="19"/>
        <v>3.1</v>
      </c>
      <c r="I67" s="71"/>
      <c r="J67" s="72">
        <f t="shared" si="20"/>
        <v>0</v>
      </c>
    </row>
    <row r="68" spans="1:11">
      <c r="A68" s="137">
        <v>0</v>
      </c>
      <c r="C68" s="3">
        <v>111523</v>
      </c>
      <c r="D68" s="3" t="s">
        <v>2259</v>
      </c>
      <c r="E68" s="3" t="s">
        <v>2256</v>
      </c>
      <c r="F68" s="3" t="s">
        <v>9</v>
      </c>
      <c r="G68" s="88">
        <v>3.39</v>
      </c>
      <c r="H68" s="72">
        <f t="shared" si="19"/>
        <v>3.39</v>
      </c>
      <c r="I68" s="71"/>
      <c r="J68" s="72">
        <f t="shared" si="20"/>
        <v>0</v>
      </c>
    </row>
    <row r="69" spans="1:11">
      <c r="A69" s="137">
        <v>0</v>
      </c>
      <c r="C69" s="3">
        <v>111525</v>
      </c>
      <c r="D69" s="3" t="s">
        <v>2260</v>
      </c>
      <c r="E69" s="3" t="s">
        <v>2256</v>
      </c>
      <c r="F69" s="3" t="s">
        <v>9</v>
      </c>
      <c r="G69" s="88">
        <v>3.09</v>
      </c>
      <c r="H69" s="72">
        <f t="shared" si="19"/>
        <v>3.09</v>
      </c>
      <c r="I69" s="71"/>
      <c r="J69" s="72">
        <f t="shared" si="20"/>
        <v>0</v>
      </c>
    </row>
    <row r="70" spans="1:11">
      <c r="A70" s="137">
        <v>0</v>
      </c>
      <c r="C70" s="3">
        <v>111526</v>
      </c>
      <c r="D70" s="3" t="s">
        <v>2261</v>
      </c>
      <c r="E70" s="3" t="s">
        <v>2256</v>
      </c>
      <c r="F70" s="3" t="s">
        <v>9</v>
      </c>
      <c r="G70" s="88">
        <v>3</v>
      </c>
      <c r="H70" s="72">
        <f t="shared" si="19"/>
        <v>3</v>
      </c>
      <c r="I70" s="71"/>
      <c r="J70" s="72">
        <f t="shared" si="20"/>
        <v>0</v>
      </c>
    </row>
    <row r="71" spans="1:11">
      <c r="A71" s="137">
        <v>0</v>
      </c>
      <c r="C71" s="3">
        <v>111533</v>
      </c>
      <c r="D71" s="3" t="s">
        <v>3759</v>
      </c>
      <c r="E71" s="3" t="s">
        <v>2288</v>
      </c>
      <c r="F71" s="3" t="s">
        <v>9</v>
      </c>
      <c r="G71" s="88">
        <v>2.7</v>
      </c>
      <c r="H71" s="72">
        <f t="shared" si="19"/>
        <v>2.7</v>
      </c>
      <c r="I71" s="71"/>
      <c r="J71" s="72">
        <f t="shared" si="20"/>
        <v>0</v>
      </c>
    </row>
    <row r="72" spans="1:11">
      <c r="A72" s="137">
        <v>0</v>
      </c>
      <c r="C72" s="3">
        <v>111543</v>
      </c>
      <c r="D72" s="3" t="s">
        <v>2291</v>
      </c>
      <c r="E72" s="3" t="s">
        <v>2288</v>
      </c>
      <c r="F72" s="3" t="s">
        <v>9</v>
      </c>
      <c r="G72" s="88">
        <v>2.7</v>
      </c>
      <c r="H72" s="72">
        <f t="shared" si="0"/>
        <v>2.7</v>
      </c>
      <c r="I72" s="71"/>
      <c r="J72" s="72">
        <f>H72*I72</f>
        <v>0</v>
      </c>
    </row>
    <row r="73" spans="1:11">
      <c r="A73" s="137">
        <v>0</v>
      </c>
      <c r="C73" s="3">
        <v>111545</v>
      </c>
      <c r="D73" s="3" t="s">
        <v>2292</v>
      </c>
      <c r="E73" s="3" t="s">
        <v>2288</v>
      </c>
      <c r="F73" s="3" t="s">
        <v>9</v>
      </c>
      <c r="G73" s="88">
        <v>2.68</v>
      </c>
      <c r="H73" s="72">
        <f t="shared" si="0"/>
        <v>2.68</v>
      </c>
      <c r="I73" s="71"/>
      <c r="J73" s="72">
        <f>H73*I73</f>
        <v>0</v>
      </c>
    </row>
    <row r="74" spans="1:11">
      <c r="A74" s="137">
        <v>0</v>
      </c>
      <c r="C74" s="3">
        <v>111546</v>
      </c>
      <c r="D74" s="3" t="s">
        <v>2293</v>
      </c>
      <c r="E74" s="3" t="s">
        <v>2288</v>
      </c>
      <c r="F74" s="3" t="s">
        <v>9</v>
      </c>
      <c r="G74" s="88">
        <v>2.67</v>
      </c>
      <c r="H74" s="72">
        <f t="shared" si="0"/>
        <v>2.67</v>
      </c>
      <c r="I74" s="71"/>
      <c r="J74" s="72">
        <f t="shared" ref="J74:J84" si="21">H74*I74</f>
        <v>0</v>
      </c>
    </row>
    <row r="75" spans="1:11">
      <c r="A75" s="137">
        <v>0</v>
      </c>
      <c r="C75" s="3">
        <v>111553</v>
      </c>
      <c r="D75" s="3" t="s">
        <v>2294</v>
      </c>
      <c r="E75" s="3" t="s">
        <v>2288</v>
      </c>
      <c r="F75" s="3" t="s">
        <v>9</v>
      </c>
      <c r="G75" s="88">
        <v>2.86</v>
      </c>
      <c r="H75" s="72">
        <f t="shared" si="0"/>
        <v>2.86</v>
      </c>
      <c r="I75" s="71"/>
      <c r="J75" s="72">
        <f t="shared" si="21"/>
        <v>0</v>
      </c>
    </row>
    <row r="76" spans="1:11">
      <c r="A76" s="137">
        <v>0</v>
      </c>
      <c r="C76" s="3">
        <v>111555</v>
      </c>
      <c r="D76" s="3" t="s">
        <v>2295</v>
      </c>
      <c r="E76" s="3" t="s">
        <v>2288</v>
      </c>
      <c r="F76" s="3" t="s">
        <v>9</v>
      </c>
      <c r="G76" s="88">
        <v>2.81</v>
      </c>
      <c r="H76" s="72">
        <f t="shared" si="0"/>
        <v>2.81</v>
      </c>
      <c r="I76" s="71"/>
      <c r="J76" s="72">
        <f t="shared" si="21"/>
        <v>0</v>
      </c>
    </row>
    <row r="77" spans="1:11">
      <c r="A77" s="137">
        <v>0</v>
      </c>
      <c r="C77" s="3">
        <v>111556</v>
      </c>
      <c r="D77" s="3" t="s">
        <v>2296</v>
      </c>
      <c r="E77" s="3" t="s">
        <v>2288</v>
      </c>
      <c r="F77" s="3" t="s">
        <v>9</v>
      </c>
      <c r="G77" s="88">
        <v>2.8</v>
      </c>
      <c r="H77" s="72">
        <f t="shared" si="0"/>
        <v>2.8</v>
      </c>
      <c r="I77" s="71"/>
      <c r="J77" s="72">
        <f t="shared" si="21"/>
        <v>0</v>
      </c>
    </row>
    <row r="78" spans="1:11">
      <c r="A78" s="137">
        <v>0</v>
      </c>
      <c r="C78" s="3">
        <v>111558</v>
      </c>
      <c r="D78" s="3" t="s">
        <v>2950</v>
      </c>
      <c r="E78" s="3" t="s">
        <v>2288</v>
      </c>
      <c r="F78" s="3" t="s">
        <v>9</v>
      </c>
      <c r="G78" s="88">
        <v>2.77</v>
      </c>
      <c r="H78" s="72">
        <f>G78*(1-Скидка_ROXELPRO_Ind)</f>
        <v>2.77</v>
      </c>
      <c r="I78" s="71"/>
      <c r="J78" s="72">
        <f>H78*I78</f>
        <v>0</v>
      </c>
      <c r="K78" s="96"/>
    </row>
    <row r="79" spans="1:11">
      <c r="A79" s="137">
        <v>0</v>
      </c>
      <c r="C79" s="3">
        <v>111753</v>
      </c>
      <c r="D79" s="3" t="s">
        <v>3140</v>
      </c>
      <c r="E79" s="3" t="s">
        <v>2288</v>
      </c>
      <c r="F79" s="3" t="s">
        <v>9</v>
      </c>
      <c r="G79" s="88">
        <v>2.12</v>
      </c>
      <c r="H79" s="72">
        <f>G79*(1-Скидка_ROXELPRO_Ind)</f>
        <v>2.12</v>
      </c>
      <c r="I79" s="71"/>
      <c r="J79" s="72">
        <f>H79*I79</f>
        <v>0</v>
      </c>
      <c r="K79" s="96"/>
    </row>
    <row r="80" spans="1:11">
      <c r="A80" s="137">
        <v>0</v>
      </c>
      <c r="C80" s="3">
        <v>111755</v>
      </c>
      <c r="D80" s="3" t="s">
        <v>3141</v>
      </c>
      <c r="E80" s="3" t="s">
        <v>2288</v>
      </c>
      <c r="F80" s="3" t="s">
        <v>9</v>
      </c>
      <c r="G80" s="88">
        <v>2.12</v>
      </c>
      <c r="H80" s="72">
        <f>G80*(1-Скидка_ROXELPRO_Ind)</f>
        <v>2.12</v>
      </c>
      <c r="I80" s="71"/>
      <c r="J80" s="72">
        <f>H80*I80</f>
        <v>0</v>
      </c>
      <c r="K80" s="96"/>
    </row>
    <row r="81" spans="1:11">
      <c r="A81" s="137">
        <v>0</v>
      </c>
      <c r="C81" s="3">
        <v>111756</v>
      </c>
      <c r="D81" s="3" t="s">
        <v>3142</v>
      </c>
      <c r="E81" s="3" t="s">
        <v>2288</v>
      </c>
      <c r="F81" s="3" t="s">
        <v>9</v>
      </c>
      <c r="G81" s="88">
        <v>2.12</v>
      </c>
      <c r="H81" s="72">
        <f>G81*(1-Скидка_ROXELPRO_Ind)</f>
        <v>2.12</v>
      </c>
      <c r="I81" s="71"/>
      <c r="J81" s="72">
        <f>H81*I81</f>
        <v>0</v>
      </c>
      <c r="K81" s="96"/>
    </row>
    <row r="82" spans="1:11">
      <c r="A82" s="137">
        <v>0</v>
      </c>
      <c r="C82" s="3">
        <v>111853</v>
      </c>
      <c r="D82" s="3" t="s">
        <v>2297</v>
      </c>
      <c r="E82" s="3" t="s">
        <v>2288</v>
      </c>
      <c r="F82" s="3" t="s">
        <v>9</v>
      </c>
      <c r="G82" s="88">
        <v>2.09</v>
      </c>
      <c r="H82" s="72">
        <f t="shared" si="0"/>
        <v>2.09</v>
      </c>
      <c r="I82" s="71"/>
      <c r="J82" s="72">
        <f t="shared" si="21"/>
        <v>0</v>
      </c>
    </row>
    <row r="83" spans="1:11">
      <c r="A83" s="137">
        <v>0</v>
      </c>
      <c r="C83" s="3">
        <v>111855</v>
      </c>
      <c r="D83" s="3" t="s">
        <v>2298</v>
      </c>
      <c r="E83" s="3" t="s">
        <v>2288</v>
      </c>
      <c r="F83" s="3" t="s">
        <v>9</v>
      </c>
      <c r="G83" s="88">
        <v>2.02</v>
      </c>
      <c r="H83" s="72">
        <f t="shared" si="0"/>
        <v>2.02</v>
      </c>
      <c r="I83" s="71"/>
      <c r="J83" s="72">
        <f t="shared" si="21"/>
        <v>0</v>
      </c>
    </row>
    <row r="84" spans="1:11" ht="12.5" thickBot="1">
      <c r="A84" s="137">
        <v>0</v>
      </c>
      <c r="C84" s="3">
        <v>111856</v>
      </c>
      <c r="D84" s="3" t="s">
        <v>2299</v>
      </c>
      <c r="E84" s="3" t="s">
        <v>2288</v>
      </c>
      <c r="F84" s="3" t="s">
        <v>9</v>
      </c>
      <c r="G84" s="88">
        <v>1.99</v>
      </c>
      <c r="H84" s="72">
        <f t="shared" si="0"/>
        <v>1.99</v>
      </c>
      <c r="I84" s="71"/>
      <c r="J84" s="72">
        <f t="shared" si="21"/>
        <v>0</v>
      </c>
    </row>
    <row r="85" spans="1:11" ht="12.5" thickBot="1">
      <c r="A85" s="137"/>
      <c r="B85" s="335" t="s">
        <v>2300</v>
      </c>
      <c r="C85" s="335"/>
      <c r="D85" s="335"/>
      <c r="E85" s="335"/>
      <c r="F85" s="335"/>
      <c r="G85" s="336"/>
      <c r="H85" s="72"/>
      <c r="I85" s="71"/>
      <c r="J85" s="72"/>
    </row>
    <row r="86" spans="1:11">
      <c r="A86" s="137">
        <v>0</v>
      </c>
      <c r="C86" s="3">
        <v>113311</v>
      </c>
      <c r="D86" s="3" t="s">
        <v>2229</v>
      </c>
      <c r="E86" s="3" t="s">
        <v>2469</v>
      </c>
      <c r="F86" s="3" t="s">
        <v>9</v>
      </c>
      <c r="G86" s="88">
        <v>1.1299999999999999</v>
      </c>
      <c r="H86" s="72">
        <f t="shared" si="0"/>
        <v>1.1299999999999999</v>
      </c>
      <c r="I86" s="71"/>
      <c r="J86" s="72">
        <f t="shared" ref="J86:J93" si="22">H86*I86</f>
        <v>0</v>
      </c>
    </row>
    <row r="87" spans="1:11">
      <c r="A87" s="137">
        <v>0</v>
      </c>
      <c r="C87" s="3">
        <v>113313</v>
      </c>
      <c r="D87" s="3" t="s">
        <v>2230</v>
      </c>
      <c r="E87" s="3" t="s">
        <v>2469</v>
      </c>
      <c r="F87" s="3" t="s">
        <v>9</v>
      </c>
      <c r="G87" s="88">
        <v>0.93</v>
      </c>
      <c r="H87" s="72">
        <f t="shared" si="0"/>
        <v>0.93</v>
      </c>
      <c r="I87" s="71"/>
      <c r="J87" s="72">
        <f t="shared" si="22"/>
        <v>0</v>
      </c>
    </row>
    <row r="88" spans="1:11">
      <c r="A88" s="137">
        <v>0</v>
      </c>
      <c r="C88" s="3">
        <v>113315</v>
      </c>
      <c r="D88" s="3" t="s">
        <v>2231</v>
      </c>
      <c r="E88" s="3" t="s">
        <v>2469</v>
      </c>
      <c r="F88" s="3" t="s">
        <v>9</v>
      </c>
      <c r="G88" s="88">
        <v>0.89</v>
      </c>
      <c r="H88" s="72">
        <f t="shared" ref="H88:H95" si="23">G88*(1-Скидка_ROXELPRO_Ind)</f>
        <v>0.89</v>
      </c>
      <c r="I88" s="71"/>
      <c r="J88" s="72">
        <f t="shared" si="22"/>
        <v>0</v>
      </c>
    </row>
    <row r="89" spans="1:11">
      <c r="A89" s="137">
        <v>0</v>
      </c>
      <c r="C89" s="3">
        <v>113316</v>
      </c>
      <c r="D89" s="3" t="s">
        <v>2948</v>
      </c>
      <c r="E89" s="3" t="s">
        <v>2469</v>
      </c>
      <c r="F89" s="3" t="s">
        <v>9</v>
      </c>
      <c r="G89" s="88">
        <v>0.87</v>
      </c>
      <c r="H89" s="72">
        <f t="shared" si="23"/>
        <v>0.87</v>
      </c>
      <c r="I89" s="71"/>
      <c r="J89" s="72">
        <f>H89*I89</f>
        <v>0</v>
      </c>
      <c r="K89" s="96"/>
    </row>
    <row r="90" spans="1:11">
      <c r="A90" s="137">
        <v>0</v>
      </c>
      <c r="C90" s="3">
        <v>113318</v>
      </c>
      <c r="D90" s="3" t="s">
        <v>2949</v>
      </c>
      <c r="E90" s="3" t="s">
        <v>2469</v>
      </c>
      <c r="F90" s="3" t="s">
        <v>9</v>
      </c>
      <c r="G90" s="88">
        <v>0.84</v>
      </c>
      <c r="H90" s="72">
        <f t="shared" si="23"/>
        <v>0.84</v>
      </c>
      <c r="I90" s="71"/>
      <c r="J90" s="72">
        <f>H90*I90</f>
        <v>0</v>
      </c>
      <c r="K90" s="96"/>
    </row>
    <row r="91" spans="1:11">
      <c r="A91" s="137">
        <v>0</v>
      </c>
      <c r="C91" s="3">
        <v>113321</v>
      </c>
      <c r="D91" s="3" t="s">
        <v>2301</v>
      </c>
      <c r="E91" s="3" t="s">
        <v>2478</v>
      </c>
      <c r="F91" s="3" t="s">
        <v>9</v>
      </c>
      <c r="G91" s="88">
        <v>1.62</v>
      </c>
      <c r="H91" s="72">
        <f t="shared" si="23"/>
        <v>1.62</v>
      </c>
      <c r="I91" s="71"/>
      <c r="J91" s="72">
        <f t="shared" si="22"/>
        <v>0</v>
      </c>
    </row>
    <row r="92" spans="1:11">
      <c r="A92" s="137">
        <v>0</v>
      </c>
      <c r="C92" s="3">
        <v>113323</v>
      </c>
      <c r="D92" s="3" t="s">
        <v>2302</v>
      </c>
      <c r="E92" s="3" t="s">
        <v>2478</v>
      </c>
      <c r="F92" s="3" t="s">
        <v>9</v>
      </c>
      <c r="G92" s="88">
        <v>1.42</v>
      </c>
      <c r="H92" s="72">
        <f t="shared" si="23"/>
        <v>1.42</v>
      </c>
      <c r="I92" s="71"/>
      <c r="J92" s="72">
        <f t="shared" si="22"/>
        <v>0</v>
      </c>
    </row>
    <row r="93" spans="1:11">
      <c r="A93" s="137">
        <v>0</v>
      </c>
      <c r="C93" s="3">
        <v>113325</v>
      </c>
      <c r="D93" s="3" t="s">
        <v>2303</v>
      </c>
      <c r="E93" s="3" t="s">
        <v>2478</v>
      </c>
      <c r="F93" s="3" t="s">
        <v>9</v>
      </c>
      <c r="G93" s="88">
        <v>1.27</v>
      </c>
      <c r="H93" s="72">
        <f t="shared" si="23"/>
        <v>1.27</v>
      </c>
      <c r="I93" s="71"/>
      <c r="J93" s="72">
        <f t="shared" si="22"/>
        <v>0</v>
      </c>
    </row>
    <row r="94" spans="1:11">
      <c r="A94" s="137">
        <v>0</v>
      </c>
      <c r="C94" s="3">
        <v>113326</v>
      </c>
      <c r="D94" s="3" t="s">
        <v>2951</v>
      </c>
      <c r="E94" s="3" t="s">
        <v>2478</v>
      </c>
      <c r="F94" s="3" t="s">
        <v>9</v>
      </c>
      <c r="G94" s="88">
        <v>1.24</v>
      </c>
      <c r="H94" s="72">
        <f t="shared" si="23"/>
        <v>1.24</v>
      </c>
      <c r="I94" s="71"/>
      <c r="J94" s="72">
        <f>H94*I94</f>
        <v>0</v>
      </c>
      <c r="K94" s="96"/>
    </row>
    <row r="95" spans="1:11">
      <c r="A95" s="137">
        <v>0</v>
      </c>
      <c r="C95" s="3">
        <v>113328</v>
      </c>
      <c r="D95" s="3" t="s">
        <v>2952</v>
      </c>
      <c r="E95" s="3" t="s">
        <v>2478</v>
      </c>
      <c r="F95" s="3" t="s">
        <v>9</v>
      </c>
      <c r="G95" s="88">
        <v>1.17</v>
      </c>
      <c r="H95" s="72">
        <f t="shared" si="23"/>
        <v>1.17</v>
      </c>
      <c r="I95" s="71"/>
      <c r="J95" s="72">
        <f>H95*I95</f>
        <v>0</v>
      </c>
      <c r="K95" s="96"/>
    </row>
    <row r="96" spans="1:11">
      <c r="A96" s="137">
        <v>0</v>
      </c>
      <c r="C96" s="3">
        <v>113923</v>
      </c>
      <c r="D96" s="3" t="s">
        <v>3556</v>
      </c>
      <c r="E96" s="3" t="s">
        <v>9</v>
      </c>
      <c r="F96" s="3" t="s">
        <v>9</v>
      </c>
      <c r="G96" s="88">
        <v>10.15</v>
      </c>
      <c r="H96" s="72">
        <f t="shared" ref="H96:H99" si="24">G96*(1-Скидка_ROXELPRO_Ind)</f>
        <v>10.15</v>
      </c>
      <c r="I96" s="71"/>
      <c r="J96" s="72">
        <f t="shared" ref="J96:J99" si="25">H96*I96</f>
        <v>0</v>
      </c>
      <c r="K96" s="96"/>
    </row>
    <row r="97" spans="1:11">
      <c r="A97" s="137">
        <v>0</v>
      </c>
      <c r="C97" s="3">
        <v>113926</v>
      </c>
      <c r="D97" s="3" t="s">
        <v>3560</v>
      </c>
      <c r="E97" s="3" t="s">
        <v>9</v>
      </c>
      <c r="F97" s="3" t="s">
        <v>9</v>
      </c>
      <c r="G97" s="88">
        <v>11.69</v>
      </c>
      <c r="H97" s="72">
        <f t="shared" si="24"/>
        <v>11.69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113943</v>
      </c>
      <c r="D98" s="3" t="s">
        <v>3557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>
      <c r="A99" s="137">
        <v>0</v>
      </c>
      <c r="C99" s="3">
        <v>113946</v>
      </c>
      <c r="D99" s="3" t="s">
        <v>3561</v>
      </c>
      <c r="E99" s="3" t="s">
        <v>9</v>
      </c>
      <c r="F99" s="3" t="s">
        <v>9</v>
      </c>
      <c r="G99" s="88">
        <v>10.58</v>
      </c>
      <c r="H99" s="72">
        <f t="shared" si="24"/>
        <v>10.58</v>
      </c>
      <c r="I99" s="71"/>
      <c r="J99" s="72">
        <f t="shared" si="25"/>
        <v>0</v>
      </c>
      <c r="K99" s="96"/>
    </row>
    <row r="100" spans="1:11" ht="12.5" thickBot="1">
      <c r="A100" s="137">
        <v>0</v>
      </c>
      <c r="C100" s="3">
        <v>113953</v>
      </c>
      <c r="D100" s="3" t="s">
        <v>3760</v>
      </c>
      <c r="E100" s="3" t="s">
        <v>9</v>
      </c>
      <c r="F100" s="3" t="s">
        <v>9</v>
      </c>
      <c r="G100" s="88">
        <v>10.58</v>
      </c>
      <c r="H100" s="72">
        <f t="shared" ref="H100" si="26">G100*(1-Скидка_ROXELPRO_Ind)</f>
        <v>10.58</v>
      </c>
      <c r="I100" s="71"/>
      <c r="J100" s="72">
        <f t="shared" ref="J100" si="27">H100*I100</f>
        <v>0</v>
      </c>
      <c r="K100" s="96"/>
    </row>
    <row r="101" spans="1:11" ht="12.5" thickBot="1">
      <c r="A101" s="137"/>
      <c r="B101" s="335" t="s">
        <v>2304</v>
      </c>
      <c r="C101" s="335"/>
      <c r="D101" s="335"/>
      <c r="E101" s="335"/>
      <c r="F101" s="335"/>
      <c r="G101" s="336"/>
      <c r="H101" s="72"/>
      <c r="I101" s="71"/>
      <c r="J101" s="72"/>
    </row>
    <row r="102" spans="1:11">
      <c r="A102" s="137">
        <v>0</v>
      </c>
      <c r="B102" s="100"/>
      <c r="C102" s="3">
        <v>121236</v>
      </c>
      <c r="D102" s="3" t="s">
        <v>2253</v>
      </c>
      <c r="E102" s="3" t="s">
        <v>2501</v>
      </c>
      <c r="F102" s="3" t="s">
        <v>9</v>
      </c>
      <c r="G102" s="88">
        <v>5.71</v>
      </c>
      <c r="H102" s="72">
        <f>G102*(1-Скидка_ROXELPRO_Ind)</f>
        <v>5.71</v>
      </c>
      <c r="I102" s="71"/>
      <c r="J102" s="72">
        <f>H102*I102</f>
        <v>0</v>
      </c>
    </row>
    <row r="103" spans="1:11">
      <c r="A103" s="137">
        <v>0</v>
      </c>
      <c r="B103" s="100"/>
      <c r="C103" s="3">
        <v>121245</v>
      </c>
      <c r="D103" s="3" t="s">
        <v>2254</v>
      </c>
      <c r="E103" s="3" t="s">
        <v>2501</v>
      </c>
      <c r="F103" s="3" t="s">
        <v>9</v>
      </c>
      <c r="G103" s="88">
        <v>6.79</v>
      </c>
      <c r="H103" s="72">
        <f>G103*(1-Скидка_ROXELPRO_Ind)</f>
        <v>6.79</v>
      </c>
      <c r="I103" s="71"/>
      <c r="J103" s="72">
        <f>H103*I103</f>
        <v>0</v>
      </c>
    </row>
    <row r="104" spans="1:11">
      <c r="A104" s="137">
        <v>0</v>
      </c>
      <c r="C104" s="3">
        <v>121332</v>
      </c>
      <c r="D104" s="3" t="s">
        <v>2305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137">
        <v>0</v>
      </c>
      <c r="C105" s="3">
        <v>121333</v>
      </c>
      <c r="D105" s="3" t="s">
        <v>2306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137">
        <v>0</v>
      </c>
      <c r="C106" s="3">
        <v>121335</v>
      </c>
      <c r="D106" s="3" t="s">
        <v>2307</v>
      </c>
      <c r="E106" s="3" t="s">
        <v>2357</v>
      </c>
      <c r="F106" s="3" t="s">
        <v>9</v>
      </c>
      <c r="G106" s="88">
        <v>5.28</v>
      </c>
      <c r="H106" s="72">
        <f>G106*(1-Скидка_ROXELPRO_Ind)</f>
        <v>5.28</v>
      </c>
      <c r="I106" s="71"/>
      <c r="J106" s="72">
        <f>H106*I106</f>
        <v>0</v>
      </c>
    </row>
    <row r="107" spans="1:11">
      <c r="A107" s="137">
        <v>0</v>
      </c>
      <c r="C107" s="3">
        <v>121512</v>
      </c>
      <c r="D107" s="3" t="s">
        <v>2262</v>
      </c>
      <c r="E107" s="3" t="s">
        <v>3214</v>
      </c>
      <c r="F107" s="3" t="s">
        <v>9</v>
      </c>
      <c r="G107" s="88">
        <v>1.33</v>
      </c>
      <c r="H107" s="72">
        <f t="shared" ref="H107:H114" si="28">G107*(1-Скидка_ROXELPRO_Ind)</f>
        <v>1.33</v>
      </c>
      <c r="I107" s="71"/>
      <c r="J107" s="72">
        <f t="shared" ref="J107:J122" si="29">H107*I107</f>
        <v>0</v>
      </c>
    </row>
    <row r="108" spans="1:11">
      <c r="A108" s="137">
        <v>0</v>
      </c>
      <c r="C108" s="3">
        <v>121513</v>
      </c>
      <c r="D108" s="3" t="s">
        <v>2263</v>
      </c>
      <c r="E108" s="3" t="s">
        <v>3214</v>
      </c>
      <c r="F108" s="3" t="s">
        <v>9</v>
      </c>
      <c r="G108" s="88">
        <v>1.33</v>
      </c>
      <c r="H108" s="72">
        <f t="shared" si="28"/>
        <v>1.33</v>
      </c>
      <c r="I108" s="71"/>
      <c r="J108" s="72">
        <f t="shared" si="29"/>
        <v>0</v>
      </c>
    </row>
    <row r="109" spans="1:11">
      <c r="A109" s="137">
        <v>0</v>
      </c>
      <c r="C109" s="3">
        <v>121515</v>
      </c>
      <c r="D109" s="3" t="s">
        <v>2264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137">
        <v>0</v>
      </c>
      <c r="C110" s="3">
        <v>121516</v>
      </c>
      <c r="D110" s="3" t="s">
        <v>2265</v>
      </c>
      <c r="E110" s="3" t="s">
        <v>3214</v>
      </c>
      <c r="F110" s="3" t="s">
        <v>9</v>
      </c>
      <c r="G110" s="88">
        <v>1.26</v>
      </c>
      <c r="H110" s="72">
        <f t="shared" si="28"/>
        <v>1.26</v>
      </c>
      <c r="I110" s="71"/>
      <c r="J110" s="72">
        <f t="shared" si="29"/>
        <v>0</v>
      </c>
    </row>
    <row r="111" spans="1:11">
      <c r="A111" s="137">
        <v>0</v>
      </c>
      <c r="C111" s="3">
        <v>121522</v>
      </c>
      <c r="D111" s="3" t="s">
        <v>2266</v>
      </c>
      <c r="E111" s="3" t="s">
        <v>3214</v>
      </c>
      <c r="F111" s="3" t="s">
        <v>9</v>
      </c>
      <c r="G111" s="88">
        <v>1.99</v>
      </c>
      <c r="H111" s="72">
        <f t="shared" si="28"/>
        <v>1.99</v>
      </c>
      <c r="I111" s="71"/>
      <c r="J111" s="72">
        <f t="shared" si="29"/>
        <v>0</v>
      </c>
    </row>
    <row r="112" spans="1:11">
      <c r="A112" s="137">
        <v>0</v>
      </c>
      <c r="C112" s="3">
        <v>121523</v>
      </c>
      <c r="D112" s="3" t="s">
        <v>2267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137">
        <v>0</v>
      </c>
      <c r="C113" s="3">
        <v>121525</v>
      </c>
      <c r="D113" s="3" t="s">
        <v>2268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137">
        <v>0</v>
      </c>
      <c r="C114" s="3">
        <v>121526</v>
      </c>
      <c r="D114" s="3" t="s">
        <v>2269</v>
      </c>
      <c r="E114" s="3" t="s">
        <v>3214</v>
      </c>
      <c r="F114" s="3" t="s">
        <v>9</v>
      </c>
      <c r="G114" s="88">
        <v>1.93</v>
      </c>
      <c r="H114" s="72">
        <f t="shared" si="28"/>
        <v>1.93</v>
      </c>
      <c r="I114" s="71"/>
      <c r="J114" s="72">
        <f t="shared" si="29"/>
        <v>0</v>
      </c>
    </row>
    <row r="115" spans="1:10">
      <c r="A115" s="137">
        <v>0</v>
      </c>
      <c r="C115" s="3">
        <v>121542</v>
      </c>
      <c r="D115" s="3" t="s">
        <v>2308</v>
      </c>
      <c r="E115" s="3" t="s">
        <v>3214</v>
      </c>
      <c r="F115" s="3" t="s">
        <v>9</v>
      </c>
      <c r="G115" s="88">
        <v>4.12</v>
      </c>
      <c r="H115" s="72">
        <f t="shared" ref="H115:H122" si="30">G115*(1-Скидка_ROXELPRO_Ind)</f>
        <v>4.12</v>
      </c>
      <c r="I115" s="71"/>
      <c r="J115" s="72">
        <f t="shared" si="29"/>
        <v>0</v>
      </c>
    </row>
    <row r="116" spans="1:10">
      <c r="A116" s="137">
        <v>0</v>
      </c>
      <c r="C116" s="3">
        <v>121543</v>
      </c>
      <c r="D116" s="3" t="s">
        <v>2309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137">
        <v>0</v>
      </c>
      <c r="C117" s="3">
        <v>121545</v>
      </c>
      <c r="D117" s="3" t="s">
        <v>2310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137">
        <v>0</v>
      </c>
      <c r="C118" s="3">
        <v>121546</v>
      </c>
      <c r="D118" s="3" t="s">
        <v>2311</v>
      </c>
      <c r="E118" s="3" t="s">
        <v>3214</v>
      </c>
      <c r="F118" s="3" t="s">
        <v>9</v>
      </c>
      <c r="G118" s="88">
        <v>3.89</v>
      </c>
      <c r="H118" s="72">
        <f t="shared" si="30"/>
        <v>3.89</v>
      </c>
      <c r="I118" s="71"/>
      <c r="J118" s="72">
        <f t="shared" si="29"/>
        <v>0</v>
      </c>
    </row>
    <row r="119" spans="1:10">
      <c r="A119" s="137">
        <v>0</v>
      </c>
      <c r="C119" s="3">
        <v>121562</v>
      </c>
      <c r="D119" s="3" t="s">
        <v>2312</v>
      </c>
      <c r="E119" s="3" t="s">
        <v>3214</v>
      </c>
      <c r="F119" s="3" t="s">
        <v>9</v>
      </c>
      <c r="G119" s="88">
        <v>7.6</v>
      </c>
      <c r="H119" s="72">
        <f t="shared" si="30"/>
        <v>7.6</v>
      </c>
      <c r="I119" s="71"/>
      <c r="J119" s="72">
        <f t="shared" si="29"/>
        <v>0</v>
      </c>
    </row>
    <row r="120" spans="1:10">
      <c r="A120" s="137">
        <v>0</v>
      </c>
      <c r="C120" s="3">
        <v>121563</v>
      </c>
      <c r="D120" s="3" t="s">
        <v>2313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137">
        <v>0</v>
      </c>
      <c r="C121" s="3">
        <v>121565</v>
      </c>
      <c r="D121" s="3" t="s">
        <v>2314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>
      <c r="A122" s="137">
        <v>0</v>
      </c>
      <c r="C122" s="3">
        <v>121566</v>
      </c>
      <c r="D122" s="3" t="s">
        <v>2315</v>
      </c>
      <c r="E122" s="3" t="s">
        <v>3214</v>
      </c>
      <c r="F122" s="3" t="s">
        <v>9</v>
      </c>
      <c r="G122" s="88">
        <v>7.16</v>
      </c>
      <c r="H122" s="72">
        <f t="shared" si="30"/>
        <v>7.16</v>
      </c>
      <c r="I122" s="71"/>
      <c r="J122" s="72">
        <f t="shared" si="29"/>
        <v>0</v>
      </c>
    </row>
    <row r="123" spans="1:10" ht="12.5" thickBot="1">
      <c r="A123" s="137">
        <v>0</v>
      </c>
      <c r="C123" s="3">
        <v>121943</v>
      </c>
      <c r="D123" s="3" t="s">
        <v>3562</v>
      </c>
      <c r="E123" s="3" t="s">
        <v>9</v>
      </c>
      <c r="F123" s="3" t="s">
        <v>9</v>
      </c>
      <c r="G123" s="88">
        <v>19.29</v>
      </c>
      <c r="H123" s="72">
        <f t="shared" ref="H123" si="31">G123*(1-Скидка_ROXELPRO_Ind)</f>
        <v>19.29</v>
      </c>
      <c r="I123" s="71"/>
      <c r="J123" s="72">
        <f t="shared" ref="J123" si="32">H123*I123</f>
        <v>0</v>
      </c>
    </row>
    <row r="124" spans="1:10" ht="12.5" thickBot="1">
      <c r="A124" s="137"/>
      <c r="B124" s="335" t="s">
        <v>2270</v>
      </c>
      <c r="C124" s="335"/>
      <c r="D124" s="335"/>
      <c r="E124" s="335"/>
      <c r="F124" s="335"/>
      <c r="G124" s="336"/>
      <c r="H124" s="72"/>
      <c r="I124" s="71"/>
      <c r="J124" s="72"/>
    </row>
    <row r="125" spans="1:10">
      <c r="A125" s="137">
        <v>0</v>
      </c>
      <c r="B125" s="100"/>
      <c r="C125" s="3">
        <v>122352</v>
      </c>
      <c r="D125" s="3" t="s">
        <v>3606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122353</v>
      </c>
      <c r="D126" s="3" t="s">
        <v>3607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B127" s="100"/>
      <c r="C127" s="3">
        <v>122354</v>
      </c>
      <c r="D127" s="3" t="s">
        <v>3608</v>
      </c>
      <c r="E127" s="3" t="s">
        <v>2502</v>
      </c>
      <c r="F127" s="3" t="s">
        <v>9</v>
      </c>
      <c r="G127" s="88">
        <v>19.8</v>
      </c>
      <c r="H127" s="72">
        <v>19.8</v>
      </c>
      <c r="I127" s="71"/>
      <c r="J127" s="72">
        <v>0</v>
      </c>
    </row>
    <row r="128" spans="1:10">
      <c r="A128" s="137">
        <v>0</v>
      </c>
      <c r="C128" s="3">
        <v>122552</v>
      </c>
      <c r="D128" s="3" t="s">
        <v>2271</v>
      </c>
      <c r="E128" s="3" t="s">
        <v>2502</v>
      </c>
      <c r="F128" s="3" t="s">
        <v>9</v>
      </c>
      <c r="G128" s="88">
        <v>19.5</v>
      </c>
      <c r="H128" s="72">
        <f t="shared" ref="H128:H136" si="33">G128*(1-Скидка_ROXELPRO_Ind)</f>
        <v>19.5</v>
      </c>
      <c r="I128" s="71"/>
      <c r="J128" s="72">
        <f t="shared" ref="J128:J136" si="34">H128*I128</f>
        <v>0</v>
      </c>
    </row>
    <row r="129" spans="1:10">
      <c r="A129" s="137">
        <v>0</v>
      </c>
      <c r="C129" s="3">
        <v>122553</v>
      </c>
      <c r="D129" s="3" t="s">
        <v>2272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122556</v>
      </c>
      <c r="D130" s="3" t="s">
        <v>2273</v>
      </c>
      <c r="E130" s="3" t="s">
        <v>2502</v>
      </c>
      <c r="F130" s="3" t="s">
        <v>9</v>
      </c>
      <c r="G130" s="88">
        <v>18.04</v>
      </c>
      <c r="H130" s="72">
        <f t="shared" si="33"/>
        <v>18.04</v>
      </c>
      <c r="I130" s="71"/>
      <c r="J130" s="72">
        <f t="shared" si="34"/>
        <v>0</v>
      </c>
    </row>
    <row r="131" spans="1:10">
      <c r="A131" s="137">
        <v>0</v>
      </c>
      <c r="C131" s="3">
        <v>122632</v>
      </c>
      <c r="D131" s="3" t="s">
        <v>3286</v>
      </c>
      <c r="E131" s="3" t="s">
        <v>3287</v>
      </c>
      <c r="F131" s="3" t="s">
        <v>9</v>
      </c>
      <c r="G131" s="88">
        <v>8</v>
      </c>
      <c r="H131" s="72">
        <f t="shared" ref="H131:H133" si="35">G131*(1-Скидка_ROXELPRO_Ind)</f>
        <v>8</v>
      </c>
      <c r="I131" s="71"/>
      <c r="J131" s="72">
        <f t="shared" ref="J131:J133" si="36">H131*I131</f>
        <v>0</v>
      </c>
    </row>
    <row r="132" spans="1:10">
      <c r="A132" s="137">
        <v>0</v>
      </c>
      <c r="C132" s="3">
        <v>122633</v>
      </c>
      <c r="D132" s="3" t="s">
        <v>3288</v>
      </c>
      <c r="E132" s="3" t="s">
        <v>3287</v>
      </c>
      <c r="F132" s="3" t="s">
        <v>9</v>
      </c>
      <c r="G132" s="88">
        <v>7.36</v>
      </c>
      <c r="H132" s="72">
        <f t="shared" si="35"/>
        <v>7.36</v>
      </c>
      <c r="I132" s="71"/>
      <c r="J132" s="72">
        <f t="shared" si="36"/>
        <v>0</v>
      </c>
    </row>
    <row r="133" spans="1:10">
      <c r="A133" s="137">
        <v>0</v>
      </c>
      <c r="C133" s="3">
        <v>122634</v>
      </c>
      <c r="D133" s="3" t="s">
        <v>3289</v>
      </c>
      <c r="E133" s="3" t="s">
        <v>3287</v>
      </c>
      <c r="F133" s="3" t="s">
        <v>9</v>
      </c>
      <c r="G133" s="88">
        <v>8</v>
      </c>
      <c r="H133" s="72">
        <f t="shared" si="35"/>
        <v>8</v>
      </c>
      <c r="I133" s="71"/>
      <c r="J133" s="72">
        <f t="shared" si="36"/>
        <v>0</v>
      </c>
    </row>
    <row r="134" spans="1:10">
      <c r="A134" s="137">
        <v>0</v>
      </c>
      <c r="C134" s="3">
        <v>122652</v>
      </c>
      <c r="D134" s="3" t="s">
        <v>2274</v>
      </c>
      <c r="E134" s="3" t="s">
        <v>2502</v>
      </c>
      <c r="F134" s="3" t="s">
        <v>9</v>
      </c>
      <c r="G134" s="88">
        <v>18.72</v>
      </c>
      <c r="H134" s="72">
        <f t="shared" si="33"/>
        <v>18.72</v>
      </c>
      <c r="I134" s="71"/>
      <c r="J134" s="72">
        <f t="shared" si="34"/>
        <v>0</v>
      </c>
    </row>
    <row r="135" spans="1:10">
      <c r="A135" s="137">
        <v>0</v>
      </c>
      <c r="C135" s="3">
        <v>122653</v>
      </c>
      <c r="D135" s="3" t="s">
        <v>2275</v>
      </c>
      <c r="E135" s="3" t="s">
        <v>2502</v>
      </c>
      <c r="F135" s="3" t="s">
        <v>9</v>
      </c>
      <c r="G135" s="88">
        <v>13.44</v>
      </c>
      <c r="H135" s="72">
        <f t="shared" si="33"/>
        <v>13.44</v>
      </c>
      <c r="I135" s="71"/>
      <c r="J135" s="72">
        <f t="shared" si="34"/>
        <v>0</v>
      </c>
    </row>
    <row r="136" spans="1:10">
      <c r="A136" s="137">
        <v>0</v>
      </c>
      <c r="C136" s="3">
        <v>122654</v>
      </c>
      <c r="D136" s="3" t="s">
        <v>2276</v>
      </c>
      <c r="E136" s="3" t="s">
        <v>2502</v>
      </c>
      <c r="F136" s="3" t="s">
        <v>9</v>
      </c>
      <c r="G136" s="88">
        <v>15.36</v>
      </c>
      <c r="H136" s="72">
        <f t="shared" si="33"/>
        <v>15.36</v>
      </c>
      <c r="I136" s="71"/>
      <c r="J136" s="72">
        <f t="shared" si="34"/>
        <v>0</v>
      </c>
    </row>
    <row r="137" spans="1:10">
      <c r="A137" s="137">
        <v>0</v>
      </c>
      <c r="B137" s="96"/>
      <c r="C137" s="3">
        <v>122931</v>
      </c>
      <c r="D137" s="3" t="s">
        <v>3809</v>
      </c>
      <c r="E137" s="3" t="s">
        <v>9</v>
      </c>
      <c r="F137" s="3" t="s">
        <v>9</v>
      </c>
      <c r="G137" s="88">
        <v>15.68</v>
      </c>
      <c r="H137" s="72">
        <f t="shared" ref="H137" si="37">G137*(1-Скидка_ROXELPRO_Ind)</f>
        <v>15.68</v>
      </c>
      <c r="I137" s="71"/>
      <c r="J137" s="72">
        <f t="shared" ref="J137" si="38">H137*I137</f>
        <v>0</v>
      </c>
    </row>
    <row r="138" spans="1:10" ht="12.5" thickBot="1">
      <c r="A138" s="137">
        <v>0</v>
      </c>
      <c r="B138" s="96"/>
      <c r="C138" s="3">
        <v>122932</v>
      </c>
      <c r="D138" s="3" t="s">
        <v>3006</v>
      </c>
      <c r="E138" s="3" t="s">
        <v>9</v>
      </c>
      <c r="F138" s="3" t="s">
        <v>9</v>
      </c>
      <c r="G138" s="88">
        <v>15.68</v>
      </c>
      <c r="H138" s="72">
        <f>G138*(1-Скидка_ROXELPRO_Ind)</f>
        <v>15.68</v>
      </c>
      <c r="I138" s="71"/>
      <c r="J138" s="72">
        <f>H138*I138</f>
        <v>0</v>
      </c>
    </row>
    <row r="139" spans="1:10" ht="12.5" thickBot="1">
      <c r="A139" s="137"/>
      <c r="B139" s="335" t="s">
        <v>2316</v>
      </c>
      <c r="C139" s="335"/>
      <c r="D139" s="335"/>
      <c r="E139" s="335"/>
      <c r="F139" s="335"/>
      <c r="G139" s="336"/>
      <c r="H139" s="72"/>
      <c r="I139" s="71"/>
      <c r="J139" s="72"/>
    </row>
    <row r="140" spans="1:10">
      <c r="A140" s="137">
        <v>0</v>
      </c>
      <c r="C140" s="3">
        <v>123525</v>
      </c>
      <c r="D140" s="3" t="s">
        <v>3256</v>
      </c>
      <c r="E140" s="3" t="s">
        <v>2511</v>
      </c>
      <c r="F140" s="3" t="s">
        <v>9</v>
      </c>
      <c r="G140" s="88">
        <v>11.64</v>
      </c>
      <c r="H140" s="72">
        <f t="shared" ref="H140:H150" si="39">G140*(1-Скидка_ROXELPRO_Ind)</f>
        <v>11.64</v>
      </c>
      <c r="I140" s="71"/>
      <c r="J140" s="72">
        <f t="shared" ref="J140:J146" si="40">H140*I140</f>
        <v>0</v>
      </c>
    </row>
    <row r="141" spans="1:10">
      <c r="A141" s="137">
        <v>0</v>
      </c>
      <c r="C141" s="3">
        <v>123543</v>
      </c>
      <c r="D141" s="3" t="s">
        <v>3720</v>
      </c>
      <c r="E141" s="3" t="s">
        <v>3594</v>
      </c>
      <c r="F141" s="3" t="s">
        <v>9</v>
      </c>
      <c r="G141" s="88">
        <v>10.199999999999999</v>
      </c>
      <c r="H141" s="72">
        <f t="shared" si="39"/>
        <v>10.199999999999999</v>
      </c>
      <c r="I141" s="71"/>
      <c r="J141" s="72">
        <f t="shared" si="40"/>
        <v>0</v>
      </c>
    </row>
    <row r="142" spans="1:10">
      <c r="A142" s="137">
        <v>0</v>
      </c>
      <c r="C142" s="3">
        <v>123544</v>
      </c>
      <c r="D142" s="3" t="s">
        <v>3721</v>
      </c>
      <c r="E142" s="3" t="s">
        <v>3594</v>
      </c>
      <c r="F142" s="3" t="s">
        <v>9</v>
      </c>
      <c r="G142" s="88">
        <v>11.18</v>
      </c>
      <c r="H142" s="72">
        <f t="shared" si="39"/>
        <v>11.18</v>
      </c>
      <c r="I142" s="71"/>
      <c r="J142" s="72">
        <f t="shared" si="40"/>
        <v>0</v>
      </c>
    </row>
    <row r="143" spans="1:10">
      <c r="A143" s="137">
        <v>0</v>
      </c>
      <c r="C143" s="3">
        <v>123561</v>
      </c>
      <c r="D143" s="3" t="s">
        <v>3860</v>
      </c>
      <c r="E143" s="3" t="s">
        <v>2511</v>
      </c>
      <c r="F143" s="3" t="s">
        <v>9</v>
      </c>
      <c r="G143" s="88">
        <v>5.05</v>
      </c>
      <c r="H143" s="72">
        <f t="shared" ref="H143" si="41">G143*(1-Скидка_ROXELPRO_Ind)</f>
        <v>5.05</v>
      </c>
      <c r="I143" s="71"/>
      <c r="J143" s="72">
        <f t="shared" ref="J143" si="42">H143*I143</f>
        <v>0</v>
      </c>
    </row>
    <row r="144" spans="1:10">
      <c r="A144" s="137">
        <v>0</v>
      </c>
      <c r="C144" s="3">
        <v>123562</v>
      </c>
      <c r="D144" s="3" t="s">
        <v>3601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123582</v>
      </c>
      <c r="D145" s="3" t="s">
        <v>3602</v>
      </c>
      <c r="E145" s="3" t="s">
        <v>2511</v>
      </c>
      <c r="F145" s="3" t="s">
        <v>9</v>
      </c>
      <c r="G145" s="88">
        <v>8.2899999999999991</v>
      </c>
      <c r="H145" s="72">
        <f t="shared" si="39"/>
        <v>8.2899999999999991</v>
      </c>
      <c r="I145" s="71"/>
      <c r="J145" s="72">
        <f t="shared" si="40"/>
        <v>0</v>
      </c>
    </row>
    <row r="146" spans="1:11">
      <c r="A146" s="137">
        <v>0</v>
      </c>
      <c r="C146" s="3">
        <v>123721</v>
      </c>
      <c r="D146" s="3" t="s">
        <v>3722</v>
      </c>
      <c r="E146" s="3" t="s">
        <v>2357</v>
      </c>
      <c r="F146" s="3" t="s">
        <v>9</v>
      </c>
      <c r="G146" s="88">
        <v>6.06</v>
      </c>
      <c r="H146" s="72">
        <f t="shared" si="39"/>
        <v>6.06</v>
      </c>
      <c r="I146" s="71"/>
      <c r="J146" s="72">
        <f t="shared" si="40"/>
        <v>0</v>
      </c>
    </row>
    <row r="147" spans="1:11">
      <c r="A147" s="137">
        <v>0</v>
      </c>
      <c r="C147" s="3">
        <v>123725</v>
      </c>
      <c r="D147" s="3" t="s">
        <v>3723</v>
      </c>
      <c r="E147" s="3" t="s">
        <v>2354</v>
      </c>
      <c r="F147" s="3" t="s">
        <v>9</v>
      </c>
      <c r="G147" s="88">
        <v>17.170000000000002</v>
      </c>
      <c r="H147" s="72">
        <f t="shared" si="39"/>
        <v>17.170000000000002</v>
      </c>
      <c r="I147" s="71"/>
      <c r="J147" s="72">
        <v>0</v>
      </c>
    </row>
    <row r="148" spans="1:11">
      <c r="A148" s="137">
        <v>0</v>
      </c>
      <c r="C148" s="3">
        <v>123743</v>
      </c>
      <c r="D148" s="3" t="s">
        <v>3724</v>
      </c>
      <c r="E148" s="3" t="s">
        <v>2355</v>
      </c>
      <c r="F148" s="3" t="s">
        <v>9</v>
      </c>
      <c r="G148" s="88">
        <v>15.42</v>
      </c>
      <c r="H148" s="72">
        <f t="shared" si="39"/>
        <v>15.42</v>
      </c>
      <c r="I148" s="71"/>
      <c r="J148" s="72">
        <v>0</v>
      </c>
      <c r="K148" s="96"/>
    </row>
    <row r="149" spans="1:11">
      <c r="A149" s="137">
        <v>0</v>
      </c>
      <c r="C149" s="3">
        <v>123744</v>
      </c>
      <c r="D149" s="3" t="s">
        <v>3725</v>
      </c>
      <c r="E149" s="3" t="s">
        <v>2355</v>
      </c>
      <c r="F149" s="3" t="s">
        <v>9</v>
      </c>
      <c r="G149" s="88">
        <v>16.38</v>
      </c>
      <c r="H149" s="72">
        <f t="shared" si="39"/>
        <v>16.38</v>
      </c>
      <c r="I149" s="71"/>
      <c r="J149" s="72">
        <v>0</v>
      </c>
      <c r="K149" s="96"/>
    </row>
    <row r="150" spans="1:11" ht="12.5" thickBot="1">
      <c r="A150" s="137">
        <v>0</v>
      </c>
      <c r="C150" s="3">
        <v>123761</v>
      </c>
      <c r="D150" s="3" t="s">
        <v>3726</v>
      </c>
      <c r="E150" s="3" t="s">
        <v>2357</v>
      </c>
      <c r="F150" s="3" t="s">
        <v>9</v>
      </c>
      <c r="G150" s="88">
        <v>6.24</v>
      </c>
      <c r="H150" s="72">
        <f t="shared" si="39"/>
        <v>6.24</v>
      </c>
      <c r="I150" s="71"/>
      <c r="J150" s="72">
        <v>0</v>
      </c>
      <c r="K150" s="96"/>
    </row>
    <row r="151" spans="1:11" ht="12.5" thickBot="1">
      <c r="A151" s="137"/>
      <c r="B151" s="335" t="s">
        <v>3007</v>
      </c>
      <c r="C151" s="335"/>
      <c r="D151" s="335"/>
      <c r="E151" s="335"/>
      <c r="F151" s="335"/>
      <c r="G151" s="336"/>
      <c r="H151" s="72"/>
      <c r="I151" s="71"/>
      <c r="J151" s="72"/>
    </row>
    <row r="152" spans="1:11">
      <c r="A152" s="137">
        <v>0</v>
      </c>
      <c r="C152" s="3">
        <v>132430</v>
      </c>
      <c r="D152" s="3" t="s">
        <v>3215</v>
      </c>
      <c r="E152" s="3" t="s">
        <v>2503</v>
      </c>
      <c r="F152" s="3" t="s">
        <v>9</v>
      </c>
      <c r="G152" s="88">
        <v>8.58</v>
      </c>
      <c r="H152" s="72">
        <f>G152*(1-Скидка_ROXELPRO_Ind)</f>
        <v>8.58</v>
      </c>
      <c r="I152" s="71"/>
      <c r="J152" s="72">
        <f>H152*I152</f>
        <v>0</v>
      </c>
    </row>
    <row r="153" spans="1:11">
      <c r="A153" s="137">
        <v>0</v>
      </c>
      <c r="C153" s="3">
        <v>132431</v>
      </c>
      <c r="D153" s="3" t="s">
        <v>3216</v>
      </c>
      <c r="E153" s="3" t="s">
        <v>2503</v>
      </c>
      <c r="F153" s="3" t="s">
        <v>9</v>
      </c>
      <c r="G153" s="88">
        <v>8.58</v>
      </c>
      <c r="H153" s="72">
        <f t="shared" ref="H153:H161" si="43">G153*(1-Скидка_ROXELPRO_Ind)</f>
        <v>8.58</v>
      </c>
      <c r="I153" s="71"/>
      <c r="J153" s="72">
        <f t="shared" ref="J153:J183" si="44">H153*I153</f>
        <v>0</v>
      </c>
    </row>
    <row r="154" spans="1:11">
      <c r="A154" s="137">
        <v>0</v>
      </c>
      <c r="C154" s="3">
        <v>132432</v>
      </c>
      <c r="D154" s="3" t="s">
        <v>3217</v>
      </c>
      <c r="E154" s="3" t="s">
        <v>2503</v>
      </c>
      <c r="F154" s="3" t="s">
        <v>9</v>
      </c>
      <c r="G154" s="88">
        <v>8.58</v>
      </c>
      <c r="H154" s="72">
        <f t="shared" si="43"/>
        <v>8.58</v>
      </c>
      <c r="I154" s="71"/>
      <c r="J154" s="72">
        <f t="shared" si="44"/>
        <v>0</v>
      </c>
    </row>
    <row r="155" spans="1:11">
      <c r="A155" s="137">
        <v>0</v>
      </c>
      <c r="C155" s="3">
        <v>132433</v>
      </c>
      <c r="D155" s="3" t="s">
        <v>3218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132434</v>
      </c>
      <c r="D156" s="3" t="s">
        <v>3219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132435</v>
      </c>
      <c r="D157" s="3" t="s">
        <v>3220</v>
      </c>
      <c r="E157" s="3" t="s">
        <v>2503</v>
      </c>
      <c r="F157" s="3" t="s">
        <v>9</v>
      </c>
      <c r="G157" s="88">
        <v>8.84</v>
      </c>
      <c r="H157" s="72">
        <f t="shared" si="43"/>
        <v>8.84</v>
      </c>
      <c r="I157" s="71"/>
      <c r="J157" s="72">
        <f t="shared" si="44"/>
        <v>0</v>
      </c>
    </row>
    <row r="158" spans="1:11">
      <c r="A158" s="137">
        <v>0</v>
      </c>
      <c r="C158" s="3">
        <v>132436</v>
      </c>
      <c r="D158" s="3" t="s">
        <v>3221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132437</v>
      </c>
      <c r="D159" s="3" t="s">
        <v>3222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132438</v>
      </c>
      <c r="D160" s="3" t="s">
        <v>3223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132439</v>
      </c>
      <c r="D161" s="3" t="s">
        <v>3224</v>
      </c>
      <c r="E161" s="3" t="s">
        <v>2503</v>
      </c>
      <c r="F161" s="3" t="s">
        <v>9</v>
      </c>
      <c r="G161" s="88">
        <v>9.1</v>
      </c>
      <c r="H161" s="72">
        <f t="shared" si="43"/>
        <v>9.1</v>
      </c>
      <c r="I161" s="71"/>
      <c r="J161" s="72">
        <f t="shared" si="44"/>
        <v>0</v>
      </c>
    </row>
    <row r="162" spans="1:11">
      <c r="A162" s="137">
        <v>0</v>
      </c>
      <c r="C162" s="3">
        <v>132440</v>
      </c>
      <c r="D162" s="3" t="s">
        <v>2953</v>
      </c>
      <c r="E162" s="3" t="s">
        <v>2503</v>
      </c>
      <c r="F162" s="3" t="s">
        <v>9</v>
      </c>
      <c r="G162" s="88">
        <v>8.58</v>
      </c>
      <c r="H162" s="72">
        <f t="shared" ref="H162:H167" si="45">G162*(1-Скидка_ROXELPRO_Ind)</f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132441</v>
      </c>
      <c r="D163" s="3" t="s">
        <v>2954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132442</v>
      </c>
      <c r="D164" s="3" t="s">
        <v>2955</v>
      </c>
      <c r="E164" s="3" t="s">
        <v>2503</v>
      </c>
      <c r="F164" s="3" t="s">
        <v>9</v>
      </c>
      <c r="G164" s="88">
        <v>8.58</v>
      </c>
      <c r="H164" s="72">
        <f t="shared" si="45"/>
        <v>8.58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132443</v>
      </c>
      <c r="D165" s="3" t="s">
        <v>2956</v>
      </c>
      <c r="E165" s="3" t="s">
        <v>2503</v>
      </c>
      <c r="F165" s="3" t="s">
        <v>9</v>
      </c>
      <c r="G165" s="88">
        <v>8.84</v>
      </c>
      <c r="H165" s="72">
        <f t="shared" si="45"/>
        <v>8.84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132446</v>
      </c>
      <c r="D166" s="3" t="s">
        <v>2957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132447</v>
      </c>
      <c r="D167" s="3" t="s">
        <v>2958</v>
      </c>
      <c r="E167" s="3" t="s">
        <v>2503</v>
      </c>
      <c r="F167" s="3" t="s">
        <v>9</v>
      </c>
      <c r="G167" s="88">
        <v>9.1</v>
      </c>
      <c r="H167" s="72">
        <f t="shared" si="45"/>
        <v>9.1</v>
      </c>
      <c r="I167" s="71"/>
      <c r="J167" s="72">
        <f t="shared" si="44"/>
        <v>0</v>
      </c>
      <c r="K167" s="96"/>
    </row>
    <row r="168" spans="1:11">
      <c r="A168" s="137">
        <v>0</v>
      </c>
      <c r="C168" s="3">
        <v>132450</v>
      </c>
      <c r="D168" s="3" t="s">
        <v>2317</v>
      </c>
      <c r="E168" s="3" t="s">
        <v>2504</v>
      </c>
      <c r="F168" s="3" t="s">
        <v>9</v>
      </c>
      <c r="G168" s="88">
        <v>12.25</v>
      </c>
      <c r="H168" s="72">
        <f t="shared" ref="H168:H177" si="46">G168*(1-Скидка_ROXELPRO_Ind)</f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132451</v>
      </c>
      <c r="D169" s="3" t="s">
        <v>2318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132452</v>
      </c>
      <c r="D170" s="3" t="s">
        <v>2319</v>
      </c>
      <c r="E170" s="3" t="s">
        <v>2504</v>
      </c>
      <c r="F170" s="3" t="s">
        <v>9</v>
      </c>
      <c r="G170" s="88">
        <v>12.25</v>
      </c>
      <c r="H170" s="72">
        <f t="shared" si="46"/>
        <v>12.25</v>
      </c>
      <c r="I170" s="71"/>
      <c r="J170" s="72">
        <f t="shared" si="44"/>
        <v>0</v>
      </c>
    </row>
    <row r="171" spans="1:11">
      <c r="A171" s="137">
        <v>0</v>
      </c>
      <c r="C171" s="3">
        <v>132453</v>
      </c>
      <c r="D171" s="3" t="s">
        <v>2320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132454</v>
      </c>
      <c r="D172" s="3" t="s">
        <v>2321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132455</v>
      </c>
      <c r="D173" s="3" t="s">
        <v>2322</v>
      </c>
      <c r="E173" s="3" t="s">
        <v>2504</v>
      </c>
      <c r="F173" s="3" t="s">
        <v>9</v>
      </c>
      <c r="G173" s="88">
        <v>12.87</v>
      </c>
      <c r="H173" s="72">
        <f t="shared" si="46"/>
        <v>12.87</v>
      </c>
      <c r="I173" s="71"/>
      <c r="J173" s="72">
        <f t="shared" si="44"/>
        <v>0</v>
      </c>
    </row>
    <row r="174" spans="1:11">
      <c r="A174" s="137">
        <v>0</v>
      </c>
      <c r="C174" s="3">
        <v>132456</v>
      </c>
      <c r="D174" s="3" t="s">
        <v>2323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132457</v>
      </c>
      <c r="D175" s="3" t="s">
        <v>2324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132458</v>
      </c>
      <c r="D176" s="3" t="s">
        <v>2325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132459</v>
      </c>
      <c r="D177" s="3" t="s">
        <v>2326</v>
      </c>
      <c r="E177" s="3" t="s">
        <v>2504</v>
      </c>
      <c r="F177" s="3" t="s">
        <v>9</v>
      </c>
      <c r="G177" s="88">
        <v>13.49</v>
      </c>
      <c r="H177" s="72">
        <f t="shared" si="46"/>
        <v>13.49</v>
      </c>
      <c r="I177" s="71"/>
      <c r="J177" s="72">
        <f t="shared" si="44"/>
        <v>0</v>
      </c>
    </row>
    <row r="178" spans="1:11">
      <c r="A178" s="137">
        <v>0</v>
      </c>
      <c r="C178" s="3">
        <v>132460</v>
      </c>
      <c r="D178" s="3" t="s">
        <v>2959</v>
      </c>
      <c r="E178" s="3" t="s">
        <v>2504</v>
      </c>
      <c r="F178" s="3" t="s">
        <v>9</v>
      </c>
      <c r="G178" s="88">
        <v>12.25</v>
      </c>
      <c r="H178" s="72">
        <f t="shared" ref="H178:H183" si="47">G178*(1-Скидка_ROXELPRO_Ind)</f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132461</v>
      </c>
      <c r="D179" s="3" t="s">
        <v>2960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132462</v>
      </c>
      <c r="D180" s="3" t="s">
        <v>2961</v>
      </c>
      <c r="E180" s="3" t="s">
        <v>2504</v>
      </c>
      <c r="F180" s="3" t="s">
        <v>9</v>
      </c>
      <c r="G180" s="88">
        <v>12.25</v>
      </c>
      <c r="H180" s="72">
        <f t="shared" si="47"/>
        <v>12.25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132463</v>
      </c>
      <c r="D181" s="3" t="s">
        <v>2962</v>
      </c>
      <c r="E181" s="3" t="s">
        <v>2504</v>
      </c>
      <c r="F181" s="3" t="s">
        <v>9</v>
      </c>
      <c r="G181" s="88">
        <v>12.87</v>
      </c>
      <c r="H181" s="72">
        <f t="shared" si="47"/>
        <v>12.87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132466</v>
      </c>
      <c r="D182" s="3" t="s">
        <v>2963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132467</v>
      </c>
      <c r="D183" s="3" t="s">
        <v>2964</v>
      </c>
      <c r="E183" s="3" t="s">
        <v>2504</v>
      </c>
      <c r="F183" s="3" t="s">
        <v>9</v>
      </c>
      <c r="G183" s="88">
        <v>13.49</v>
      </c>
      <c r="H183" s="72">
        <f t="shared" si="47"/>
        <v>13.49</v>
      </c>
      <c r="I183" s="71"/>
      <c r="J183" s="72">
        <f t="shared" si="44"/>
        <v>0</v>
      </c>
      <c r="K183" s="96"/>
    </row>
    <row r="184" spans="1:11">
      <c r="A184" s="137">
        <v>0</v>
      </c>
      <c r="C184" s="3">
        <v>132932</v>
      </c>
      <c r="D184" s="3" t="s">
        <v>3009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>
        <v>0</v>
      </c>
      <c r="B185" s="96"/>
      <c r="C185" s="3">
        <v>132933</v>
      </c>
      <c r="D185" s="3" t="s">
        <v>3810</v>
      </c>
      <c r="E185" s="3" t="s">
        <v>9</v>
      </c>
      <c r="F185" s="3" t="s">
        <v>9</v>
      </c>
      <c r="G185" s="88">
        <v>14.7</v>
      </c>
      <c r="H185" s="72">
        <f>G185*(1-Скидка_ROXELPRO_Ind)</f>
        <v>14.7</v>
      </c>
      <c r="I185" s="71"/>
      <c r="J185" s="72">
        <f>H185*I185</f>
        <v>0</v>
      </c>
      <c r="K185" s="96"/>
    </row>
    <row r="186" spans="1:11" ht="12.5" thickBot="1">
      <c r="A186" s="137"/>
      <c r="B186" s="335" t="s">
        <v>3008</v>
      </c>
      <c r="C186" s="335"/>
      <c r="D186" s="335"/>
      <c r="E186" s="335"/>
      <c r="F186" s="335"/>
      <c r="G186" s="336"/>
      <c r="H186" s="72"/>
      <c r="I186" s="71"/>
      <c r="J186" s="72"/>
      <c r="K186" s="96"/>
    </row>
    <row r="187" spans="1:11">
      <c r="A187" s="137">
        <v>0</v>
      </c>
      <c r="C187" s="3">
        <v>133103</v>
      </c>
      <c r="D187" s="3" t="s">
        <v>4786</v>
      </c>
      <c r="E187" s="3" t="s">
        <v>2478</v>
      </c>
      <c r="F187" s="3" t="s">
        <v>9</v>
      </c>
      <c r="G187" s="88">
        <v>1.52</v>
      </c>
      <c r="H187" s="72">
        <f t="shared" ref="H187" si="48">G187*(1-Скидка_ROXELPRO_Ind)</f>
        <v>1.52</v>
      </c>
      <c r="I187" s="71"/>
      <c r="J187" s="72">
        <f t="shared" ref="J187" si="49">H187*I187</f>
        <v>0</v>
      </c>
    </row>
    <row r="188" spans="1:11">
      <c r="A188" s="137">
        <v>0</v>
      </c>
      <c r="C188" s="3">
        <v>133123</v>
      </c>
      <c r="D188" s="3" t="s">
        <v>2327</v>
      </c>
      <c r="E188" s="3" t="s">
        <v>2478</v>
      </c>
      <c r="F188" s="3" t="s">
        <v>9</v>
      </c>
      <c r="G188" s="88">
        <v>2.5099999999999998</v>
      </c>
      <c r="H188" s="72">
        <f t="shared" ref="H188:H194" si="50">G188*(1-Скидка_ROXELPRO_Ind)</f>
        <v>2.5099999999999998</v>
      </c>
      <c r="I188" s="71"/>
      <c r="J188" s="72">
        <f t="shared" ref="J188:J247" si="51">H188*I188</f>
        <v>0</v>
      </c>
    </row>
    <row r="189" spans="1:11">
      <c r="A189" s="137">
        <v>0</v>
      </c>
      <c r="C189" s="3">
        <v>133303</v>
      </c>
      <c r="D189" s="3" t="s">
        <v>2965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133305</v>
      </c>
      <c r="D190" s="3" t="s">
        <v>2966</v>
      </c>
      <c r="E190" s="3" t="s">
        <v>2478</v>
      </c>
      <c r="F190" s="3" t="s">
        <v>9</v>
      </c>
      <c r="G190" s="88">
        <v>1.76</v>
      </c>
      <c r="H190" s="72">
        <f t="shared" si="50"/>
        <v>1.76</v>
      </c>
      <c r="I190" s="71"/>
      <c r="J190" s="72">
        <f t="shared" si="51"/>
        <v>0</v>
      </c>
      <c r="K190" s="96"/>
    </row>
    <row r="191" spans="1:11">
      <c r="A191" s="137">
        <v>0</v>
      </c>
      <c r="C191" s="3">
        <v>133318</v>
      </c>
      <c r="D191" s="3" t="s">
        <v>4787</v>
      </c>
      <c r="E191" s="3" t="s">
        <v>2478</v>
      </c>
      <c r="F191" s="3" t="s">
        <v>9</v>
      </c>
      <c r="G191" s="88">
        <v>1.76</v>
      </c>
      <c r="H191" s="72">
        <f t="shared" ref="H191" si="52">G191*(1-Скидка_ROXELPRO_Ind)</f>
        <v>1.76</v>
      </c>
      <c r="I191" s="71"/>
      <c r="J191" s="72">
        <f t="shared" ref="J191" si="53">H191*I191</f>
        <v>0</v>
      </c>
      <c r="K191" s="96"/>
    </row>
    <row r="192" spans="1:11">
      <c r="A192" s="137">
        <v>0</v>
      </c>
      <c r="C192" s="3">
        <v>133323</v>
      </c>
      <c r="D192" s="3" t="s">
        <v>2967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133325</v>
      </c>
      <c r="D193" s="3" t="s">
        <v>2968</v>
      </c>
      <c r="E193" s="3" t="s">
        <v>2478</v>
      </c>
      <c r="F193" s="3" t="s">
        <v>9</v>
      </c>
      <c r="G193" s="88">
        <v>1.76</v>
      </c>
      <c r="H193" s="72">
        <f t="shared" si="50"/>
        <v>1.76</v>
      </c>
      <c r="I193" s="71"/>
      <c r="J193" s="72">
        <f t="shared" si="51"/>
        <v>0</v>
      </c>
      <c r="K193" s="96"/>
    </row>
    <row r="194" spans="1:11">
      <c r="A194" s="137">
        <v>0</v>
      </c>
      <c r="C194" s="3">
        <v>133343</v>
      </c>
      <c r="D194" s="3" t="s">
        <v>2328</v>
      </c>
      <c r="E194" s="3" t="s">
        <v>2478</v>
      </c>
      <c r="F194" s="3" t="s">
        <v>9</v>
      </c>
      <c r="G194" s="88">
        <v>1.88</v>
      </c>
      <c r="H194" s="72">
        <f t="shared" si="50"/>
        <v>1.88</v>
      </c>
      <c r="I194" s="71"/>
      <c r="J194" s="72">
        <f t="shared" si="51"/>
        <v>0</v>
      </c>
    </row>
    <row r="195" spans="1:11">
      <c r="A195" s="137">
        <v>0</v>
      </c>
      <c r="C195" s="3">
        <v>133403</v>
      </c>
      <c r="D195" s="3" t="s">
        <v>2969</v>
      </c>
      <c r="E195" s="3" t="s">
        <v>2478</v>
      </c>
      <c r="F195" s="3" t="s">
        <v>9</v>
      </c>
      <c r="G195" s="88">
        <v>1.8</v>
      </c>
      <c r="H195" s="72">
        <f t="shared" ref="H195:H204" si="54">G195*(1-Скидка_ROXELPRO_Ind)</f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133405</v>
      </c>
      <c r="D196" s="3" t="s">
        <v>2970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133406</v>
      </c>
      <c r="D197" s="3" t="s">
        <v>2971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133408</v>
      </c>
      <c r="D198" s="3" t="s">
        <v>2972</v>
      </c>
      <c r="E198" s="3" t="s">
        <v>2478</v>
      </c>
      <c r="F198" s="3" t="s">
        <v>9</v>
      </c>
      <c r="G198" s="88">
        <v>1.8</v>
      </c>
      <c r="H198" s="72">
        <f t="shared" si="54"/>
        <v>1.8</v>
      </c>
      <c r="I198" s="71"/>
      <c r="J198" s="72">
        <f t="shared" si="51"/>
        <v>0</v>
      </c>
      <c r="K198" s="96"/>
    </row>
    <row r="199" spans="1:11">
      <c r="A199" s="137">
        <v>0</v>
      </c>
      <c r="C199" s="3">
        <v>133423</v>
      </c>
      <c r="D199" s="3" t="s">
        <v>2329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133425</v>
      </c>
      <c r="D200" s="3" t="s">
        <v>2330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133426</v>
      </c>
      <c r="D201" s="3" t="s">
        <v>2331</v>
      </c>
      <c r="E201" s="3" t="s">
        <v>2478</v>
      </c>
      <c r="F201" s="3" t="s">
        <v>9</v>
      </c>
      <c r="G201" s="88">
        <v>2.34</v>
      </c>
      <c r="H201" s="72">
        <f t="shared" si="54"/>
        <v>2.34</v>
      </c>
      <c r="I201" s="71"/>
      <c r="J201" s="72">
        <f t="shared" si="51"/>
        <v>0</v>
      </c>
    </row>
    <row r="202" spans="1:11">
      <c r="A202" s="137">
        <v>0</v>
      </c>
      <c r="C202" s="3">
        <v>133427</v>
      </c>
      <c r="D202" s="3" t="s">
        <v>2332</v>
      </c>
      <c r="E202" s="3" t="s">
        <v>2478</v>
      </c>
      <c r="F202" s="3" t="s">
        <v>9</v>
      </c>
      <c r="G202" s="88">
        <v>1.8</v>
      </c>
      <c r="H202" s="72">
        <f t="shared" si="54"/>
        <v>1.8</v>
      </c>
      <c r="I202" s="71"/>
      <c r="J202" s="72">
        <f t="shared" si="51"/>
        <v>0</v>
      </c>
    </row>
    <row r="203" spans="1:11">
      <c r="A203" s="137">
        <v>0</v>
      </c>
      <c r="C203" s="3">
        <v>133428</v>
      </c>
      <c r="D203" s="3" t="s">
        <v>2333</v>
      </c>
      <c r="E203" s="3" t="s">
        <v>2478</v>
      </c>
      <c r="F203" s="3" t="s">
        <v>9</v>
      </c>
      <c r="G203" s="88">
        <v>2.34</v>
      </c>
      <c r="H203" s="72">
        <f t="shared" si="54"/>
        <v>2.34</v>
      </c>
      <c r="I203" s="71"/>
      <c r="J203" s="72">
        <f t="shared" si="51"/>
        <v>0</v>
      </c>
    </row>
    <row r="204" spans="1:11">
      <c r="A204" s="137">
        <v>0</v>
      </c>
      <c r="C204" s="3">
        <v>133503</v>
      </c>
      <c r="D204" s="3" t="s">
        <v>2973</v>
      </c>
      <c r="E204" s="3" t="s">
        <v>2478</v>
      </c>
      <c r="F204" s="3" t="s">
        <v>9</v>
      </c>
      <c r="G204" s="88">
        <v>2.2400000000000002</v>
      </c>
      <c r="H204" s="72">
        <f t="shared" si="54"/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133505</v>
      </c>
      <c r="D205" s="3" t="s">
        <v>2974</v>
      </c>
      <c r="E205" s="3" t="s">
        <v>2478</v>
      </c>
      <c r="F205" s="3" t="s">
        <v>9</v>
      </c>
      <c r="G205" s="88">
        <v>2.2400000000000002</v>
      </c>
      <c r="H205" s="72">
        <f t="shared" ref="H205:H227" si="55">G205*(1-Скидка_ROXELPRO_Ind)</f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133506</v>
      </c>
      <c r="D206" s="3" t="s">
        <v>2975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133508</v>
      </c>
      <c r="D207" s="3" t="s">
        <v>2976</v>
      </c>
      <c r="E207" s="3" t="s">
        <v>2478</v>
      </c>
      <c r="F207" s="3" t="s">
        <v>9</v>
      </c>
      <c r="G207" s="88">
        <v>2.2400000000000002</v>
      </c>
      <c r="H207" s="72">
        <f t="shared" si="55"/>
        <v>2.2400000000000002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133523</v>
      </c>
      <c r="D208" s="3" t="s">
        <v>2977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133525</v>
      </c>
      <c r="D209" s="3" t="s">
        <v>2978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133526</v>
      </c>
      <c r="D210" s="3" t="s">
        <v>2979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133528</v>
      </c>
      <c r="D211" s="3" t="s">
        <v>2980</v>
      </c>
      <c r="E211" s="3" t="s">
        <v>2478</v>
      </c>
      <c r="F211" s="3" t="s">
        <v>9</v>
      </c>
      <c r="G211" s="88">
        <v>2.77</v>
      </c>
      <c r="H211" s="72">
        <f t="shared" si="55"/>
        <v>2.77</v>
      </c>
      <c r="I211" s="71"/>
      <c r="J211" s="72">
        <f t="shared" si="51"/>
        <v>0</v>
      </c>
      <c r="K211" s="96"/>
    </row>
    <row r="212" spans="1:11">
      <c r="A212" s="137">
        <v>0</v>
      </c>
      <c r="C212" s="3">
        <v>133643</v>
      </c>
      <c r="D212" s="3" t="s">
        <v>2334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133645</v>
      </c>
      <c r="D213" s="3" t="s">
        <v>2335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133646</v>
      </c>
      <c r="D214" s="3" t="s">
        <v>2336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133647</v>
      </c>
      <c r="D215" s="3" t="s">
        <v>2337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133648</v>
      </c>
      <c r="D216" s="3" t="s">
        <v>2338</v>
      </c>
      <c r="E216" s="3" t="s">
        <v>2478</v>
      </c>
      <c r="F216" s="3" t="s">
        <v>9</v>
      </c>
      <c r="G216" s="88">
        <v>3.24</v>
      </c>
      <c r="H216" s="72">
        <f t="shared" si="55"/>
        <v>3.24</v>
      </c>
      <c r="I216" s="71"/>
      <c r="J216" s="72">
        <f t="shared" si="51"/>
        <v>0</v>
      </c>
    </row>
    <row r="217" spans="1:11">
      <c r="A217" s="137">
        <v>0</v>
      </c>
      <c r="C217" s="3">
        <v>133813</v>
      </c>
      <c r="D217" s="3" t="s">
        <v>2981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133815</v>
      </c>
      <c r="D218" s="3" t="s">
        <v>2982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133816</v>
      </c>
      <c r="D219" s="3" t="s">
        <v>2983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133818</v>
      </c>
      <c r="D220" s="3" t="s">
        <v>2984</v>
      </c>
      <c r="E220" s="3" t="s">
        <v>2479</v>
      </c>
      <c r="F220" s="3" t="s">
        <v>9</v>
      </c>
      <c r="G220" s="88">
        <v>3.12</v>
      </c>
      <c r="H220" s="72">
        <f t="shared" si="55"/>
        <v>3.12</v>
      </c>
      <c r="I220" s="71"/>
      <c r="J220" s="72">
        <f t="shared" si="51"/>
        <v>0</v>
      </c>
      <c r="K220" s="96"/>
    </row>
    <row r="221" spans="1:11">
      <c r="A221" s="137">
        <v>0</v>
      </c>
      <c r="C221" s="3">
        <v>133843</v>
      </c>
      <c r="D221" s="3" t="s">
        <v>2339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133845</v>
      </c>
      <c r="D222" s="3" t="s">
        <v>2340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133846</v>
      </c>
      <c r="D223" s="3" t="s">
        <v>2341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133847</v>
      </c>
      <c r="D224" s="3" t="s">
        <v>2342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133848</v>
      </c>
      <c r="D225" s="3" t="s">
        <v>2343</v>
      </c>
      <c r="E225" s="3" t="s">
        <v>2479</v>
      </c>
      <c r="F225" s="3" t="s">
        <v>9</v>
      </c>
      <c r="G225" s="88">
        <v>4.7300000000000004</v>
      </c>
      <c r="H225" s="72">
        <f t="shared" si="55"/>
        <v>4.7300000000000004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135426</v>
      </c>
      <c r="D226" s="3" t="s">
        <v>2344</v>
      </c>
      <c r="E226" s="3" t="s">
        <v>2478</v>
      </c>
      <c r="F226" s="3" t="s">
        <v>9</v>
      </c>
      <c r="G226" s="88">
        <v>4.4800000000000004</v>
      </c>
      <c r="H226" s="72">
        <f t="shared" si="55"/>
        <v>4.4800000000000004</v>
      </c>
      <c r="I226" s="71"/>
      <c r="J226" s="72">
        <f t="shared" si="51"/>
        <v>0</v>
      </c>
    </row>
    <row r="227" spans="1:10">
      <c r="A227" s="137">
        <v>0</v>
      </c>
      <c r="C227" s="3">
        <v>135429</v>
      </c>
      <c r="D227" s="3" t="s">
        <v>2345</v>
      </c>
      <c r="E227" s="3" t="s">
        <v>2478</v>
      </c>
      <c r="F227" s="3" t="s">
        <v>9</v>
      </c>
      <c r="G227" s="88">
        <v>4.72</v>
      </c>
      <c r="H227" s="72">
        <f t="shared" si="55"/>
        <v>4.72</v>
      </c>
      <c r="I227" s="71"/>
      <c r="J227" s="72">
        <f t="shared" si="51"/>
        <v>0</v>
      </c>
    </row>
    <row r="228" spans="1:10">
      <c r="A228" s="137">
        <v>0</v>
      </c>
      <c r="C228" s="3">
        <v>135646</v>
      </c>
      <c r="D228" s="3" t="s">
        <v>4956</v>
      </c>
      <c r="E228" s="3" t="s">
        <v>2478</v>
      </c>
      <c r="F228" s="3" t="s">
        <v>9</v>
      </c>
      <c r="G228" s="88">
        <v>7.68</v>
      </c>
      <c r="H228" s="72">
        <f t="shared" ref="H228:H229" si="56">G228*(1-Скидка_ROXELPRO_Ind)</f>
        <v>7.68</v>
      </c>
      <c r="I228" s="71"/>
      <c r="J228" s="72">
        <f t="shared" ref="J228:J229" si="57">H228*I228</f>
        <v>0</v>
      </c>
    </row>
    <row r="229" spans="1:10">
      <c r="A229" s="137">
        <v>0</v>
      </c>
      <c r="C229" s="3">
        <v>135649</v>
      </c>
      <c r="D229" s="3" t="s">
        <v>4957</v>
      </c>
      <c r="E229" s="3" t="s">
        <v>2478</v>
      </c>
      <c r="F229" s="3" t="s">
        <v>9</v>
      </c>
      <c r="G229" s="88">
        <v>8.4499999999999993</v>
      </c>
      <c r="H229" s="72">
        <f t="shared" si="56"/>
        <v>8.4499999999999993</v>
      </c>
      <c r="I229" s="71"/>
      <c r="J229" s="72">
        <f t="shared" si="57"/>
        <v>0</v>
      </c>
    </row>
    <row r="230" spans="1:10">
      <c r="A230" s="137">
        <v>0</v>
      </c>
      <c r="C230" s="3">
        <v>135856</v>
      </c>
      <c r="D230" s="3" t="s">
        <v>2346</v>
      </c>
      <c r="E230" s="3" t="s">
        <v>2479</v>
      </c>
      <c r="F230" s="3" t="s">
        <v>9</v>
      </c>
      <c r="G230" s="88">
        <v>8.7200000000000006</v>
      </c>
      <c r="H230" s="72">
        <f t="shared" ref="H230:H247" si="58">G230*(1-Скидка_ROXELPRO_Ind)</f>
        <v>8.7200000000000006</v>
      </c>
      <c r="I230" s="71"/>
      <c r="J230" s="72">
        <f t="shared" si="51"/>
        <v>0</v>
      </c>
    </row>
    <row r="231" spans="1:10">
      <c r="A231" s="137">
        <v>0</v>
      </c>
      <c r="C231" s="3">
        <v>135859</v>
      </c>
      <c r="D231" s="3" t="s">
        <v>2347</v>
      </c>
      <c r="E231" s="3" t="s">
        <v>2479</v>
      </c>
      <c r="F231" s="3" t="s">
        <v>9</v>
      </c>
      <c r="G231" s="88">
        <v>9.92</v>
      </c>
      <c r="H231" s="72">
        <f t="shared" si="58"/>
        <v>9.92</v>
      </c>
      <c r="I231" s="71"/>
      <c r="J231" s="72">
        <f t="shared" si="51"/>
        <v>0</v>
      </c>
    </row>
    <row r="232" spans="1:10">
      <c r="A232" s="137">
        <v>0</v>
      </c>
      <c r="C232" s="3">
        <v>137423</v>
      </c>
      <c r="D232" s="3" t="s">
        <v>2348</v>
      </c>
      <c r="E232" s="3" t="s">
        <v>2478</v>
      </c>
      <c r="F232" s="3" t="s">
        <v>9</v>
      </c>
      <c r="G232" s="88">
        <v>3.72</v>
      </c>
      <c r="H232" s="72">
        <f t="shared" si="58"/>
        <v>3.72</v>
      </c>
      <c r="I232" s="71"/>
      <c r="J232" s="72">
        <f t="shared" si="51"/>
        <v>0</v>
      </c>
    </row>
    <row r="233" spans="1:10">
      <c r="A233" s="137">
        <v>0</v>
      </c>
      <c r="C233" s="3">
        <v>137424</v>
      </c>
      <c r="D233" s="3" t="s">
        <v>2349</v>
      </c>
      <c r="E233" s="3" t="s">
        <v>2478</v>
      </c>
      <c r="F233" s="3" t="s">
        <v>9</v>
      </c>
      <c r="G233" s="88">
        <v>3.92</v>
      </c>
      <c r="H233" s="72">
        <f t="shared" si="58"/>
        <v>3.92</v>
      </c>
      <c r="I233" s="71"/>
      <c r="J233" s="72">
        <f t="shared" si="51"/>
        <v>0</v>
      </c>
    </row>
    <row r="234" spans="1:10">
      <c r="A234" s="137">
        <v>0</v>
      </c>
      <c r="C234" s="3">
        <v>137642</v>
      </c>
      <c r="D234" s="3" t="s">
        <v>4958</v>
      </c>
      <c r="E234" s="3" t="s">
        <v>2478</v>
      </c>
      <c r="F234" s="3" t="s">
        <v>9</v>
      </c>
      <c r="G234" s="88">
        <v>5.54</v>
      </c>
      <c r="H234" s="72">
        <f t="shared" ref="H234:H236" si="59">G234*(1-Скидка_ROXELPRO_Ind)</f>
        <v>5.54</v>
      </c>
      <c r="I234" s="71"/>
      <c r="J234" s="72">
        <f t="shared" ref="J234:J236" si="60">H234*I234</f>
        <v>0</v>
      </c>
    </row>
    <row r="235" spans="1:10">
      <c r="A235" s="137">
        <v>0</v>
      </c>
      <c r="C235" s="3">
        <v>137643</v>
      </c>
      <c r="D235" s="3" t="s">
        <v>4959</v>
      </c>
      <c r="E235" s="3" t="s">
        <v>2478</v>
      </c>
      <c r="F235" s="3" t="s">
        <v>9</v>
      </c>
      <c r="G235" s="88">
        <v>6.16</v>
      </c>
      <c r="H235" s="72">
        <f t="shared" si="59"/>
        <v>6.16</v>
      </c>
      <c r="I235" s="71"/>
      <c r="J235" s="72">
        <f t="shared" si="60"/>
        <v>0</v>
      </c>
    </row>
    <row r="236" spans="1:10">
      <c r="A236" s="137">
        <v>0</v>
      </c>
      <c r="C236" s="3">
        <v>137644</v>
      </c>
      <c r="D236" s="3" t="s">
        <v>4960</v>
      </c>
      <c r="E236" s="3" t="s">
        <v>2478</v>
      </c>
      <c r="F236" s="3" t="s">
        <v>9</v>
      </c>
      <c r="G236" s="88">
        <v>6.78</v>
      </c>
      <c r="H236" s="72">
        <f t="shared" si="59"/>
        <v>6.78</v>
      </c>
      <c r="I236" s="71"/>
      <c r="J236" s="72">
        <f t="shared" si="60"/>
        <v>0</v>
      </c>
    </row>
    <row r="237" spans="1:10">
      <c r="A237" s="137">
        <v>0</v>
      </c>
      <c r="C237" s="3">
        <v>137852</v>
      </c>
      <c r="D237" s="3" t="s">
        <v>3905</v>
      </c>
      <c r="E237" s="3" t="s">
        <v>2479</v>
      </c>
      <c r="F237" s="3" t="s">
        <v>9</v>
      </c>
      <c r="G237" s="88">
        <v>6.6</v>
      </c>
      <c r="H237" s="72">
        <f t="shared" ref="H237" si="61">G237*(1-Скидка_ROXELPRO_Ind)</f>
        <v>6.6</v>
      </c>
      <c r="I237" s="71"/>
      <c r="J237" s="72">
        <f t="shared" ref="J237" si="62">H237*I237</f>
        <v>0</v>
      </c>
    </row>
    <row r="238" spans="1:10">
      <c r="A238" s="137">
        <v>0</v>
      </c>
      <c r="C238" s="3">
        <v>137853</v>
      </c>
      <c r="D238" s="3" t="s">
        <v>2350</v>
      </c>
      <c r="E238" s="3" t="s">
        <v>2479</v>
      </c>
      <c r="F238" s="3" t="s">
        <v>9</v>
      </c>
      <c r="G238" s="88">
        <v>7.28</v>
      </c>
      <c r="H238" s="72">
        <f t="shared" si="58"/>
        <v>7.28</v>
      </c>
      <c r="I238" s="71"/>
      <c r="J238" s="72">
        <f t="shared" si="51"/>
        <v>0</v>
      </c>
    </row>
    <row r="239" spans="1:10">
      <c r="A239" s="137">
        <v>0</v>
      </c>
      <c r="C239" s="3">
        <v>137854</v>
      </c>
      <c r="D239" s="3" t="s">
        <v>2351</v>
      </c>
      <c r="E239" s="3" t="s">
        <v>2479</v>
      </c>
      <c r="F239" s="3" t="s">
        <v>9</v>
      </c>
      <c r="G239" s="88">
        <v>8.2799999999999994</v>
      </c>
      <c r="H239" s="72">
        <f t="shared" si="58"/>
        <v>8.2799999999999994</v>
      </c>
      <c r="I239" s="71"/>
      <c r="J239" s="72">
        <f t="shared" si="51"/>
        <v>0</v>
      </c>
    </row>
    <row r="240" spans="1:10">
      <c r="A240" s="137">
        <v>0</v>
      </c>
      <c r="C240" s="3">
        <v>138223</v>
      </c>
      <c r="D240" s="3" t="s">
        <v>3143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138225</v>
      </c>
      <c r="D241" s="3" t="s">
        <v>3144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138226</v>
      </c>
      <c r="D242" s="3" t="s">
        <v>3145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138228</v>
      </c>
      <c r="D243" s="3" t="s">
        <v>3146</v>
      </c>
      <c r="E243" s="3" t="s">
        <v>2357</v>
      </c>
      <c r="F243" s="3" t="s">
        <v>9</v>
      </c>
      <c r="G243" s="88">
        <v>8.7100000000000009</v>
      </c>
      <c r="H243" s="72">
        <f>G243*(1-Скидка_ROXELPRO_Ind)</f>
        <v>8.7100000000000009</v>
      </c>
      <c r="I243" s="71"/>
      <c r="J243" s="72">
        <f>H243*I243</f>
        <v>0</v>
      </c>
    </row>
    <row r="244" spans="1:11">
      <c r="A244" s="137">
        <v>0</v>
      </c>
      <c r="C244" s="3">
        <v>138323</v>
      </c>
      <c r="D244" s="3" t="s">
        <v>2985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138325</v>
      </c>
      <c r="D245" s="3" t="s">
        <v>2986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>
      <c r="A246" s="137">
        <v>0</v>
      </c>
      <c r="C246" s="3">
        <v>138326</v>
      </c>
      <c r="D246" s="3" t="s">
        <v>2987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>
        <v>0</v>
      </c>
      <c r="C247" s="3">
        <v>138328</v>
      </c>
      <c r="D247" s="3" t="s">
        <v>2988</v>
      </c>
      <c r="E247" s="3" t="s">
        <v>2357</v>
      </c>
      <c r="F247" s="3" t="s">
        <v>9</v>
      </c>
      <c r="G247" s="88">
        <v>8.58</v>
      </c>
      <c r="H247" s="72">
        <f t="shared" si="58"/>
        <v>8.58</v>
      </c>
      <c r="I247" s="71"/>
      <c r="J247" s="72">
        <f t="shared" si="51"/>
        <v>0</v>
      </c>
      <c r="K247" s="96"/>
    </row>
    <row r="248" spans="1:11" ht="12.5" thickBot="1">
      <c r="A248" s="137"/>
      <c r="B248" s="335" t="s">
        <v>2352</v>
      </c>
      <c r="C248" s="335"/>
      <c r="D248" s="335"/>
      <c r="E248" s="335"/>
      <c r="F248" s="335"/>
      <c r="G248" s="336"/>
      <c r="H248" s="72"/>
      <c r="I248" s="71"/>
      <c r="J248" s="72"/>
    </row>
    <row r="249" spans="1:11">
      <c r="A249" s="137">
        <v>0</v>
      </c>
      <c r="C249" s="3">
        <v>141143</v>
      </c>
      <c r="D249" s="3" t="s">
        <v>3393</v>
      </c>
      <c r="E249" s="3" t="s">
        <v>2479</v>
      </c>
      <c r="F249" s="3" t="s">
        <v>9</v>
      </c>
      <c r="G249" s="88">
        <v>4.55</v>
      </c>
      <c r="H249" s="72">
        <f t="shared" ref="H249:H289" si="63">G249*(1-Скидка_ROXELPRO_Ind)</f>
        <v>4.55</v>
      </c>
      <c r="I249" s="71"/>
      <c r="J249" s="72">
        <f>H249*I249</f>
        <v>0</v>
      </c>
    </row>
    <row r="250" spans="1:11">
      <c r="A250" s="137">
        <v>0</v>
      </c>
      <c r="C250" s="3">
        <v>141203</v>
      </c>
      <c r="D250" s="3" t="s">
        <v>3301</v>
      </c>
      <c r="E250" s="3" t="s">
        <v>2356</v>
      </c>
      <c r="F250" s="3" t="s">
        <v>9</v>
      </c>
      <c r="G250" s="88">
        <v>5.32</v>
      </c>
      <c r="H250" s="72">
        <f t="shared" si="63"/>
        <v>5.32</v>
      </c>
      <c r="I250" s="71"/>
      <c r="J250" s="72">
        <f t="shared" ref="J250:J289" si="64">H250*I250</f>
        <v>0</v>
      </c>
    </row>
    <row r="251" spans="1:11">
      <c r="A251" s="137">
        <v>0</v>
      </c>
      <c r="C251" s="3">
        <v>141214</v>
      </c>
      <c r="D251" s="3" t="s">
        <v>3302</v>
      </c>
      <c r="E251" s="3" t="s">
        <v>2356</v>
      </c>
      <c r="F251" s="3" t="s">
        <v>9</v>
      </c>
      <c r="G251" s="88">
        <v>4.3600000000000003</v>
      </c>
      <c r="H251" s="72">
        <f t="shared" si="63"/>
        <v>4.3600000000000003</v>
      </c>
      <c r="I251" s="71"/>
      <c r="J251" s="72">
        <f t="shared" si="64"/>
        <v>0</v>
      </c>
    </row>
    <row r="252" spans="1:11">
      <c r="A252" s="137">
        <v>0</v>
      </c>
      <c r="C252" s="3">
        <v>141224</v>
      </c>
      <c r="D252" s="3" t="s">
        <v>3303</v>
      </c>
      <c r="E252" s="3" t="s">
        <v>2356</v>
      </c>
      <c r="F252" s="3" t="s">
        <v>9</v>
      </c>
      <c r="G252" s="88">
        <v>5.71</v>
      </c>
      <c r="H252" s="72">
        <f t="shared" si="63"/>
        <v>5.71</v>
      </c>
      <c r="I252" s="71"/>
      <c r="J252" s="72">
        <f t="shared" si="64"/>
        <v>0</v>
      </c>
    </row>
    <row r="253" spans="1:11">
      <c r="A253" s="137">
        <v>0</v>
      </c>
      <c r="C253" s="3">
        <v>141243</v>
      </c>
      <c r="D253" s="3" t="s">
        <v>3304</v>
      </c>
      <c r="E253" s="3" t="s">
        <v>2356</v>
      </c>
      <c r="F253" s="3" t="s">
        <v>9</v>
      </c>
      <c r="G253" s="88">
        <v>5.88</v>
      </c>
      <c r="H253" s="72">
        <f t="shared" si="63"/>
        <v>5.88</v>
      </c>
      <c r="I253" s="71"/>
      <c r="J253" s="72">
        <f t="shared" si="64"/>
        <v>0</v>
      </c>
    </row>
    <row r="254" spans="1:11">
      <c r="A254" s="137">
        <v>0</v>
      </c>
      <c r="C254" s="3">
        <v>141272</v>
      </c>
      <c r="D254" s="3" t="s">
        <v>3305</v>
      </c>
      <c r="E254" s="3" t="s">
        <v>2356</v>
      </c>
      <c r="F254" s="3" t="s">
        <v>9</v>
      </c>
      <c r="G254" s="88">
        <v>9.2200000000000006</v>
      </c>
      <c r="H254" s="72">
        <f t="shared" si="63"/>
        <v>9.2200000000000006</v>
      </c>
      <c r="I254" s="71"/>
      <c r="J254" s="72">
        <f t="shared" si="64"/>
        <v>0</v>
      </c>
    </row>
    <row r="255" spans="1:11">
      <c r="A255" s="137">
        <v>0</v>
      </c>
      <c r="C255" s="3">
        <v>143214</v>
      </c>
      <c r="D255" s="3" t="s">
        <v>3394</v>
      </c>
      <c r="E255" s="3" t="s">
        <v>2356</v>
      </c>
      <c r="F255" s="3" t="s">
        <v>9</v>
      </c>
      <c r="G255" s="88">
        <v>13.94</v>
      </c>
      <c r="H255" s="72">
        <f t="shared" si="63"/>
        <v>13.94</v>
      </c>
      <c r="I255" s="71"/>
      <c r="J255" s="72">
        <f t="shared" si="64"/>
        <v>0</v>
      </c>
    </row>
    <row r="256" spans="1:11">
      <c r="A256" s="137">
        <v>0</v>
      </c>
      <c r="C256" s="3">
        <v>143224</v>
      </c>
      <c r="D256" s="3" t="s">
        <v>3395</v>
      </c>
      <c r="E256" s="3" t="s">
        <v>2356</v>
      </c>
      <c r="F256" s="3" t="s">
        <v>9</v>
      </c>
      <c r="G256" s="88">
        <v>15.52</v>
      </c>
      <c r="H256" s="72">
        <f t="shared" si="63"/>
        <v>15.52</v>
      </c>
      <c r="I256" s="71"/>
      <c r="J256" s="72">
        <f t="shared" si="64"/>
        <v>0</v>
      </c>
    </row>
    <row r="257" spans="1:10">
      <c r="A257" s="137">
        <v>0</v>
      </c>
      <c r="C257" s="3">
        <v>142143</v>
      </c>
      <c r="D257" s="3" t="s">
        <v>3306</v>
      </c>
      <c r="E257" s="3" t="s">
        <v>3307</v>
      </c>
      <c r="F257" s="3" t="s">
        <v>9</v>
      </c>
      <c r="G257" s="88">
        <v>14.49</v>
      </c>
      <c r="H257" s="72">
        <f t="shared" si="63"/>
        <v>14.49</v>
      </c>
      <c r="I257" s="71"/>
      <c r="J257" s="72">
        <f t="shared" si="64"/>
        <v>0</v>
      </c>
    </row>
    <row r="258" spans="1:10">
      <c r="A258" s="137">
        <v>0</v>
      </c>
      <c r="C258" s="3">
        <v>142203</v>
      </c>
      <c r="D258" s="3" t="s">
        <v>3308</v>
      </c>
      <c r="E258" s="3" t="s">
        <v>2353</v>
      </c>
      <c r="F258" s="3" t="s">
        <v>9</v>
      </c>
      <c r="G258" s="88">
        <v>17.739999999999998</v>
      </c>
      <c r="H258" s="72">
        <f t="shared" si="63"/>
        <v>17.739999999999998</v>
      </c>
      <c r="I258" s="71"/>
      <c r="J258" s="72">
        <f t="shared" si="64"/>
        <v>0</v>
      </c>
    </row>
    <row r="259" spans="1:10">
      <c r="A259" s="137">
        <v>0</v>
      </c>
      <c r="C259" s="3">
        <v>142214</v>
      </c>
      <c r="D259" s="3" t="s">
        <v>3309</v>
      </c>
      <c r="E259" s="3" t="s">
        <v>2353</v>
      </c>
      <c r="F259" s="3" t="s">
        <v>9</v>
      </c>
      <c r="G259" s="88">
        <v>15.32</v>
      </c>
      <c r="H259" s="72">
        <f t="shared" si="63"/>
        <v>15.32</v>
      </c>
      <c r="I259" s="71"/>
      <c r="J259" s="72">
        <f t="shared" si="64"/>
        <v>0</v>
      </c>
    </row>
    <row r="260" spans="1:10">
      <c r="A260" s="137">
        <v>0</v>
      </c>
      <c r="C260" s="3">
        <v>142224</v>
      </c>
      <c r="D260" s="3" t="s">
        <v>3310</v>
      </c>
      <c r="E260" s="3" t="s">
        <v>2353</v>
      </c>
      <c r="F260" s="3" t="s">
        <v>9</v>
      </c>
      <c r="G260" s="88">
        <v>17.55</v>
      </c>
      <c r="H260" s="72">
        <f t="shared" si="63"/>
        <v>17.55</v>
      </c>
      <c r="I260" s="71"/>
      <c r="J260" s="72">
        <f t="shared" si="64"/>
        <v>0</v>
      </c>
    </row>
    <row r="261" spans="1:10">
      <c r="A261" s="137">
        <v>0</v>
      </c>
      <c r="C261" s="3">
        <v>142243</v>
      </c>
      <c r="D261" s="3" t="s">
        <v>3311</v>
      </c>
      <c r="E261" s="3" t="s">
        <v>2353</v>
      </c>
      <c r="F261" s="3" t="s">
        <v>9</v>
      </c>
      <c r="G261" s="88">
        <v>20.05</v>
      </c>
      <c r="H261" s="72">
        <f t="shared" si="63"/>
        <v>20.05</v>
      </c>
      <c r="I261" s="71"/>
      <c r="J261" s="72">
        <f t="shared" si="64"/>
        <v>0</v>
      </c>
    </row>
    <row r="262" spans="1:10">
      <c r="A262" s="137">
        <v>0</v>
      </c>
      <c r="C262" s="3">
        <v>142272</v>
      </c>
      <c r="D262" s="3" t="s">
        <v>3312</v>
      </c>
      <c r="E262" s="3" t="s">
        <v>2353</v>
      </c>
      <c r="F262" s="3" t="s">
        <v>9</v>
      </c>
      <c r="G262" s="88">
        <v>31.07</v>
      </c>
      <c r="H262" s="72">
        <f t="shared" si="63"/>
        <v>31.07</v>
      </c>
      <c r="I262" s="71"/>
      <c r="J262" s="72">
        <f t="shared" si="64"/>
        <v>0</v>
      </c>
    </row>
    <row r="263" spans="1:10">
      <c r="A263" s="137">
        <v>0</v>
      </c>
      <c r="C263" s="3">
        <v>142403</v>
      </c>
      <c r="D263" s="3" t="s">
        <v>3313</v>
      </c>
      <c r="E263" s="3" t="s">
        <v>2354</v>
      </c>
      <c r="F263" s="3" t="s">
        <v>9</v>
      </c>
      <c r="G263" s="88">
        <v>25.68</v>
      </c>
      <c r="H263" s="72">
        <f t="shared" si="63"/>
        <v>25.68</v>
      </c>
      <c r="I263" s="71"/>
      <c r="J263" s="72">
        <f t="shared" si="64"/>
        <v>0</v>
      </c>
    </row>
    <row r="264" spans="1:10">
      <c r="A264" s="137">
        <v>0</v>
      </c>
      <c r="C264" s="3">
        <v>142414</v>
      </c>
      <c r="D264" s="3" t="s">
        <v>3314</v>
      </c>
      <c r="E264" s="3" t="s">
        <v>2354</v>
      </c>
      <c r="F264" s="3" t="s">
        <v>9</v>
      </c>
      <c r="G264" s="88">
        <v>23.47</v>
      </c>
      <c r="H264" s="72">
        <f t="shared" si="63"/>
        <v>23.47</v>
      </c>
      <c r="I264" s="71"/>
      <c r="J264" s="72">
        <f t="shared" si="64"/>
        <v>0</v>
      </c>
    </row>
    <row r="265" spans="1:10">
      <c r="A265" s="137">
        <v>0</v>
      </c>
      <c r="C265" s="3">
        <v>142614</v>
      </c>
      <c r="D265" s="3" t="s">
        <v>3315</v>
      </c>
      <c r="E265" s="3" t="s">
        <v>3014</v>
      </c>
      <c r="F265" s="3" t="s">
        <v>9</v>
      </c>
      <c r="G265" s="88">
        <v>38.799999999999997</v>
      </c>
      <c r="H265" s="72">
        <f t="shared" si="63"/>
        <v>38.799999999999997</v>
      </c>
      <c r="I265" s="71"/>
      <c r="J265" s="72">
        <f t="shared" si="64"/>
        <v>0</v>
      </c>
    </row>
    <row r="266" spans="1:10">
      <c r="A266" s="137">
        <v>0</v>
      </c>
      <c r="C266" s="3">
        <v>144224</v>
      </c>
      <c r="D266" s="3" t="s">
        <v>3316</v>
      </c>
      <c r="E266" s="3" t="s">
        <v>2353</v>
      </c>
      <c r="F266" s="3" t="s">
        <v>9</v>
      </c>
      <c r="G266" s="88">
        <v>12.7</v>
      </c>
      <c r="H266" s="72">
        <f t="shared" si="63"/>
        <v>12.7</v>
      </c>
      <c r="I266" s="71"/>
      <c r="J266" s="72">
        <f t="shared" si="64"/>
        <v>0</v>
      </c>
    </row>
    <row r="267" spans="1:10">
      <c r="A267" s="137">
        <v>0</v>
      </c>
      <c r="C267" s="3">
        <v>144243</v>
      </c>
      <c r="D267" s="3" t="s">
        <v>3317</v>
      </c>
      <c r="E267" s="3" t="s">
        <v>2353</v>
      </c>
      <c r="F267" s="3" t="s">
        <v>9</v>
      </c>
      <c r="G267" s="88">
        <v>16.2</v>
      </c>
      <c r="H267" s="72">
        <f t="shared" si="63"/>
        <v>16.2</v>
      </c>
      <c r="I267" s="71"/>
      <c r="J267" s="72">
        <f t="shared" si="64"/>
        <v>0</v>
      </c>
    </row>
    <row r="268" spans="1:10">
      <c r="A268" s="137">
        <v>0</v>
      </c>
      <c r="C268" s="3">
        <v>144272</v>
      </c>
      <c r="D268" s="3" t="s">
        <v>3318</v>
      </c>
      <c r="E268" s="3" t="s">
        <v>2353</v>
      </c>
      <c r="F268" s="3" t="s">
        <v>9</v>
      </c>
      <c r="G268" s="88">
        <v>24.47</v>
      </c>
      <c r="H268" s="72">
        <f t="shared" si="63"/>
        <v>24.47</v>
      </c>
      <c r="I268" s="71"/>
      <c r="J268" s="72">
        <f t="shared" si="64"/>
        <v>0</v>
      </c>
    </row>
    <row r="269" spans="1:10">
      <c r="A269" s="137">
        <v>0</v>
      </c>
      <c r="C269" s="3">
        <v>144403</v>
      </c>
      <c r="D269" s="3" t="s">
        <v>3319</v>
      </c>
      <c r="E269" s="3" t="s">
        <v>2355</v>
      </c>
      <c r="F269" s="3" t="s">
        <v>9</v>
      </c>
      <c r="G269" s="88">
        <v>17.170000000000002</v>
      </c>
      <c r="H269" s="72">
        <f t="shared" si="63"/>
        <v>17.170000000000002</v>
      </c>
      <c r="I269" s="71"/>
      <c r="J269" s="72">
        <f t="shared" si="64"/>
        <v>0</v>
      </c>
    </row>
    <row r="270" spans="1:10">
      <c r="A270" s="137">
        <v>0</v>
      </c>
      <c r="C270" s="3">
        <v>144414</v>
      </c>
      <c r="D270" s="3" t="s">
        <v>3320</v>
      </c>
      <c r="E270" s="3" t="s">
        <v>2355</v>
      </c>
      <c r="F270" s="3" t="s">
        <v>9</v>
      </c>
      <c r="G270" s="88">
        <v>15.92</v>
      </c>
      <c r="H270" s="72">
        <f t="shared" si="63"/>
        <v>15.92</v>
      </c>
      <c r="I270" s="71"/>
      <c r="J270" s="72">
        <f t="shared" si="64"/>
        <v>0</v>
      </c>
    </row>
    <row r="271" spans="1:10">
      <c r="A271" s="137">
        <v>0</v>
      </c>
      <c r="C271" s="3">
        <v>146224</v>
      </c>
      <c r="D271" s="3" t="s">
        <v>3396</v>
      </c>
      <c r="E271" s="3" t="s">
        <v>2353</v>
      </c>
      <c r="F271" s="3" t="s">
        <v>9</v>
      </c>
      <c r="G271" s="88">
        <v>14.51</v>
      </c>
      <c r="H271" s="72">
        <f t="shared" si="63"/>
        <v>14.51</v>
      </c>
      <c r="I271" s="71"/>
      <c r="J271" s="72">
        <f t="shared" si="64"/>
        <v>0</v>
      </c>
    </row>
    <row r="272" spans="1:10">
      <c r="A272" s="137">
        <v>0</v>
      </c>
      <c r="C272" s="3">
        <v>146243</v>
      </c>
      <c r="D272" s="3" t="s">
        <v>3397</v>
      </c>
      <c r="E272" s="3" t="s">
        <v>2353</v>
      </c>
      <c r="F272" s="3" t="s">
        <v>9</v>
      </c>
      <c r="G272" s="88">
        <v>16.920000000000002</v>
      </c>
      <c r="H272" s="72">
        <f t="shared" si="63"/>
        <v>16.920000000000002</v>
      </c>
      <c r="I272" s="71"/>
      <c r="J272" s="72">
        <f t="shared" si="64"/>
        <v>0</v>
      </c>
    </row>
    <row r="273" spans="1:10">
      <c r="A273" s="137">
        <v>0</v>
      </c>
      <c r="C273" s="3">
        <v>146272</v>
      </c>
      <c r="D273" s="3" t="s">
        <v>3398</v>
      </c>
      <c r="E273" s="3" t="s">
        <v>2353</v>
      </c>
      <c r="F273" s="3" t="s">
        <v>9</v>
      </c>
      <c r="G273" s="88">
        <v>25.96</v>
      </c>
      <c r="H273" s="72">
        <f t="shared" si="63"/>
        <v>25.96</v>
      </c>
      <c r="I273" s="71"/>
      <c r="J273" s="72">
        <f t="shared" si="64"/>
        <v>0</v>
      </c>
    </row>
    <row r="274" spans="1:10">
      <c r="A274" s="137">
        <v>0</v>
      </c>
      <c r="C274" s="3">
        <v>146403</v>
      </c>
      <c r="D274" s="3" t="s">
        <v>3399</v>
      </c>
      <c r="E274" s="3" t="s">
        <v>2355</v>
      </c>
      <c r="F274" s="3" t="s">
        <v>9</v>
      </c>
      <c r="G274" s="88">
        <v>19.62</v>
      </c>
      <c r="H274" s="72">
        <f t="shared" si="63"/>
        <v>19.62</v>
      </c>
      <c r="I274" s="71"/>
      <c r="J274" s="72">
        <f t="shared" si="64"/>
        <v>0</v>
      </c>
    </row>
    <row r="275" spans="1:10">
      <c r="A275" s="137">
        <v>0</v>
      </c>
      <c r="C275" s="3">
        <v>146414</v>
      </c>
      <c r="D275" s="3" t="s">
        <v>3400</v>
      </c>
      <c r="E275" s="3" t="s">
        <v>2355</v>
      </c>
      <c r="F275" s="3" t="s">
        <v>9</v>
      </c>
      <c r="G275" s="88">
        <v>17.72</v>
      </c>
      <c r="H275" s="72">
        <f t="shared" si="63"/>
        <v>17.72</v>
      </c>
      <c r="I275" s="71"/>
      <c r="J275" s="72">
        <f t="shared" si="64"/>
        <v>0</v>
      </c>
    </row>
    <row r="276" spans="1:10">
      <c r="A276" s="137">
        <v>0</v>
      </c>
      <c r="C276" s="3">
        <v>147203</v>
      </c>
      <c r="D276" s="3" t="s">
        <v>3321</v>
      </c>
      <c r="E276" s="3" t="s">
        <v>3214</v>
      </c>
      <c r="F276" s="3" t="s">
        <v>9</v>
      </c>
      <c r="G276" s="88">
        <v>2.99</v>
      </c>
      <c r="H276" s="72">
        <f t="shared" si="63"/>
        <v>2.99</v>
      </c>
      <c r="I276" s="71"/>
      <c r="J276" s="72">
        <f t="shared" si="64"/>
        <v>0</v>
      </c>
    </row>
    <row r="277" spans="1:10">
      <c r="A277" s="137">
        <v>0</v>
      </c>
      <c r="C277" s="3">
        <v>147214</v>
      </c>
      <c r="D277" s="3" t="s">
        <v>3322</v>
      </c>
      <c r="E277" s="3" t="s">
        <v>3214</v>
      </c>
      <c r="F277" s="3" t="s">
        <v>9</v>
      </c>
      <c r="G277" s="88">
        <v>2.2000000000000002</v>
      </c>
      <c r="H277" s="72">
        <f t="shared" si="63"/>
        <v>2.2000000000000002</v>
      </c>
      <c r="I277" s="71"/>
      <c r="J277" s="72">
        <f t="shared" si="64"/>
        <v>0</v>
      </c>
    </row>
    <row r="278" spans="1:10">
      <c r="A278" s="137">
        <v>0</v>
      </c>
      <c r="C278" s="3">
        <v>147224</v>
      </c>
      <c r="D278" s="3" t="s">
        <v>3323</v>
      </c>
      <c r="E278" s="3" t="s">
        <v>3214</v>
      </c>
      <c r="F278" s="3" t="s">
        <v>9</v>
      </c>
      <c r="G278" s="88">
        <v>2.72</v>
      </c>
      <c r="H278" s="72">
        <f t="shared" si="63"/>
        <v>2.72</v>
      </c>
      <c r="I278" s="71"/>
      <c r="J278" s="72">
        <f t="shared" si="64"/>
        <v>0</v>
      </c>
    </row>
    <row r="279" spans="1:10">
      <c r="A279" s="137">
        <v>0</v>
      </c>
      <c r="C279" s="3">
        <v>147243</v>
      </c>
      <c r="D279" s="3" t="s">
        <v>3324</v>
      </c>
      <c r="E279" s="3" t="s">
        <v>3214</v>
      </c>
      <c r="F279" s="3" t="s">
        <v>9</v>
      </c>
      <c r="G279" s="88">
        <v>3.6</v>
      </c>
      <c r="H279" s="72">
        <f t="shared" si="63"/>
        <v>3.6</v>
      </c>
      <c r="I279" s="71"/>
      <c r="J279" s="72">
        <f t="shared" si="64"/>
        <v>0</v>
      </c>
    </row>
    <row r="280" spans="1:10">
      <c r="A280" s="137">
        <v>0</v>
      </c>
      <c r="C280" s="3">
        <v>147272</v>
      </c>
      <c r="D280" s="3" t="s">
        <v>3325</v>
      </c>
      <c r="E280" s="3" t="s">
        <v>3214</v>
      </c>
      <c r="F280" s="3" t="s">
        <v>9</v>
      </c>
      <c r="G280" s="88">
        <v>4.6399999999999997</v>
      </c>
      <c r="H280" s="72">
        <f t="shared" si="63"/>
        <v>4.6399999999999997</v>
      </c>
      <c r="I280" s="71"/>
      <c r="J280" s="72">
        <f t="shared" si="64"/>
        <v>0</v>
      </c>
    </row>
    <row r="281" spans="1:10">
      <c r="A281" s="137">
        <v>0</v>
      </c>
      <c r="C281" s="3">
        <v>147403</v>
      </c>
      <c r="D281" s="3" t="s">
        <v>3326</v>
      </c>
      <c r="E281" s="3" t="s">
        <v>3307</v>
      </c>
      <c r="F281" s="3" t="s">
        <v>9</v>
      </c>
      <c r="G281" s="88">
        <v>2.77</v>
      </c>
      <c r="H281" s="72">
        <f t="shared" si="63"/>
        <v>2.77</v>
      </c>
      <c r="I281" s="71"/>
      <c r="J281" s="72">
        <f t="shared" si="64"/>
        <v>0</v>
      </c>
    </row>
    <row r="282" spans="1:10">
      <c r="A282" s="137">
        <v>0</v>
      </c>
      <c r="C282" s="3">
        <v>147414</v>
      </c>
      <c r="D282" s="3" t="s">
        <v>3327</v>
      </c>
      <c r="E282" s="3" t="s">
        <v>3307</v>
      </c>
      <c r="F282" s="3" t="s">
        <v>9</v>
      </c>
      <c r="G282" s="88">
        <v>2.65</v>
      </c>
      <c r="H282" s="72">
        <f t="shared" si="63"/>
        <v>2.65</v>
      </c>
      <c r="I282" s="71"/>
      <c r="J282" s="72">
        <f t="shared" si="64"/>
        <v>0</v>
      </c>
    </row>
    <row r="283" spans="1:10">
      <c r="A283" s="137">
        <v>0</v>
      </c>
      <c r="C283" s="3">
        <v>148203</v>
      </c>
      <c r="D283" s="3" t="s">
        <v>3328</v>
      </c>
      <c r="E283" s="3" t="s">
        <v>2357</v>
      </c>
      <c r="F283" s="3" t="s">
        <v>9</v>
      </c>
      <c r="G283" s="88">
        <v>5.45</v>
      </c>
      <c r="H283" s="72">
        <f t="shared" si="63"/>
        <v>5.45</v>
      </c>
      <c r="I283" s="71"/>
      <c r="J283" s="72">
        <f t="shared" si="64"/>
        <v>0</v>
      </c>
    </row>
    <row r="284" spans="1:10">
      <c r="A284" s="137">
        <v>0</v>
      </c>
      <c r="C284" s="3">
        <v>148214</v>
      </c>
      <c r="D284" s="3" t="s">
        <v>3329</v>
      </c>
      <c r="E284" s="3" t="s">
        <v>2357</v>
      </c>
      <c r="F284" s="3" t="s">
        <v>9</v>
      </c>
      <c r="G284" s="88">
        <v>4.95</v>
      </c>
      <c r="H284" s="72">
        <f t="shared" si="63"/>
        <v>4.95</v>
      </c>
      <c r="I284" s="71"/>
      <c r="J284" s="72">
        <f t="shared" si="64"/>
        <v>0</v>
      </c>
    </row>
    <row r="285" spans="1:10">
      <c r="A285" s="137">
        <v>0</v>
      </c>
      <c r="C285" s="3">
        <v>148224</v>
      </c>
      <c r="D285" s="3" t="s">
        <v>3330</v>
      </c>
      <c r="E285" s="3" t="s">
        <v>2357</v>
      </c>
      <c r="F285" s="3" t="s">
        <v>9</v>
      </c>
      <c r="G285" s="88">
        <v>6.27</v>
      </c>
      <c r="H285" s="72">
        <f t="shared" si="63"/>
        <v>6.27</v>
      </c>
      <c r="I285" s="71"/>
      <c r="J285" s="72">
        <f t="shared" si="64"/>
        <v>0</v>
      </c>
    </row>
    <row r="286" spans="1:10">
      <c r="A286" s="137">
        <v>0</v>
      </c>
      <c r="C286" s="3">
        <v>148243</v>
      </c>
      <c r="D286" s="3" t="s">
        <v>3331</v>
      </c>
      <c r="E286" s="3" t="s">
        <v>2357</v>
      </c>
      <c r="F286" s="3" t="s">
        <v>9</v>
      </c>
      <c r="G286" s="88">
        <v>6.94</v>
      </c>
      <c r="H286" s="72">
        <f t="shared" si="63"/>
        <v>6.94</v>
      </c>
      <c r="I286" s="71"/>
      <c r="J286" s="72">
        <f t="shared" si="64"/>
        <v>0</v>
      </c>
    </row>
    <row r="287" spans="1:10">
      <c r="A287" s="137">
        <v>0</v>
      </c>
      <c r="C287" s="3">
        <v>148272</v>
      </c>
      <c r="D287" s="3" t="s">
        <v>3332</v>
      </c>
      <c r="E287" s="3" t="s">
        <v>2357</v>
      </c>
      <c r="F287" s="3" t="s">
        <v>9</v>
      </c>
      <c r="G287" s="88">
        <v>10.68</v>
      </c>
      <c r="H287" s="72">
        <f t="shared" si="63"/>
        <v>10.68</v>
      </c>
      <c r="I287" s="71"/>
      <c r="J287" s="72">
        <f t="shared" si="64"/>
        <v>0</v>
      </c>
    </row>
    <row r="288" spans="1:10">
      <c r="A288" s="137">
        <v>0</v>
      </c>
      <c r="C288" s="3">
        <v>148403</v>
      </c>
      <c r="D288" s="3" t="s">
        <v>3333</v>
      </c>
      <c r="E288" s="3" t="s">
        <v>3334</v>
      </c>
      <c r="F288" s="3" t="s">
        <v>9</v>
      </c>
      <c r="G288" s="88">
        <v>7.89</v>
      </c>
      <c r="H288" s="72">
        <f t="shared" si="63"/>
        <v>7.89</v>
      </c>
      <c r="I288" s="71"/>
      <c r="J288" s="72">
        <f t="shared" si="64"/>
        <v>0</v>
      </c>
    </row>
    <row r="289" spans="1:10">
      <c r="A289" s="137">
        <v>0</v>
      </c>
      <c r="C289" s="3">
        <v>148414</v>
      </c>
      <c r="D289" s="3" t="s">
        <v>3335</v>
      </c>
      <c r="E289" s="3" t="s">
        <v>3334</v>
      </c>
      <c r="F289" s="3" t="s">
        <v>9</v>
      </c>
      <c r="G289" s="88">
        <v>7.65</v>
      </c>
      <c r="H289" s="72">
        <f t="shared" si="63"/>
        <v>7.65</v>
      </c>
      <c r="I289" s="71"/>
      <c r="J289" s="72">
        <f t="shared" si="64"/>
        <v>0</v>
      </c>
    </row>
    <row r="290" spans="1:10">
      <c r="A290" s="137">
        <v>0</v>
      </c>
      <c r="C290" s="3">
        <v>149203</v>
      </c>
      <c r="D290" s="3" t="s">
        <v>3780</v>
      </c>
      <c r="E290" s="3" t="s">
        <v>2356</v>
      </c>
      <c r="F290" s="3" t="s">
        <v>9</v>
      </c>
      <c r="G290" s="88">
        <v>13.56</v>
      </c>
      <c r="H290" s="72">
        <f t="shared" ref="H290:H293" si="65">G290*(1-Скидка_ROXELPRO_Ind)</f>
        <v>13.56</v>
      </c>
      <c r="I290" s="71"/>
      <c r="J290" s="72">
        <f t="shared" ref="J290:J293" si="66">H290*I290</f>
        <v>0</v>
      </c>
    </row>
    <row r="291" spans="1:10">
      <c r="A291" s="137">
        <v>0</v>
      </c>
      <c r="C291" s="3">
        <v>149214</v>
      </c>
      <c r="D291" s="3" t="s">
        <v>3781</v>
      </c>
      <c r="E291" s="3" t="s">
        <v>2356</v>
      </c>
      <c r="F291" s="3" t="s">
        <v>9</v>
      </c>
      <c r="G291" s="88">
        <v>9.86</v>
      </c>
      <c r="H291" s="72">
        <f t="shared" si="65"/>
        <v>9.86</v>
      </c>
      <c r="I291" s="71"/>
      <c r="J291" s="72">
        <f t="shared" si="66"/>
        <v>0</v>
      </c>
    </row>
    <row r="292" spans="1:10">
      <c r="A292" s="137">
        <v>0</v>
      </c>
      <c r="C292" s="3">
        <v>149224</v>
      </c>
      <c r="D292" s="3" t="s">
        <v>3782</v>
      </c>
      <c r="E292" s="3" t="s">
        <v>2356</v>
      </c>
      <c r="F292" s="3" t="s">
        <v>9</v>
      </c>
      <c r="G292" s="88">
        <v>12.41</v>
      </c>
      <c r="H292" s="72">
        <f t="shared" si="65"/>
        <v>12.41</v>
      </c>
      <c r="I292" s="71"/>
      <c r="J292" s="72">
        <f t="shared" si="66"/>
        <v>0</v>
      </c>
    </row>
    <row r="293" spans="1:10">
      <c r="A293" s="137">
        <v>0</v>
      </c>
      <c r="C293" s="3">
        <v>149243</v>
      </c>
      <c r="D293" s="3" t="s">
        <v>3783</v>
      </c>
      <c r="E293" s="3" t="s">
        <v>2356</v>
      </c>
      <c r="F293" s="3" t="s">
        <v>9</v>
      </c>
      <c r="G293" s="88">
        <v>16.13</v>
      </c>
      <c r="H293" s="72">
        <f t="shared" si="65"/>
        <v>16.13</v>
      </c>
      <c r="I293" s="71"/>
      <c r="J293" s="72">
        <f t="shared" si="66"/>
        <v>0</v>
      </c>
    </row>
    <row r="294" spans="1:10">
      <c r="A294" s="137">
        <v>0</v>
      </c>
      <c r="B294" s="96"/>
      <c r="C294" s="3">
        <v>149932</v>
      </c>
      <c r="D294" s="3" t="s">
        <v>3811</v>
      </c>
      <c r="E294" s="3" t="s">
        <v>2514</v>
      </c>
      <c r="F294" s="3" t="s">
        <v>9</v>
      </c>
      <c r="G294" s="88">
        <v>8.9600000000000009</v>
      </c>
      <c r="H294" s="72">
        <f t="shared" ref="H294:H298" si="67">G294*(1-Скидка_ROXELPRO_Ind)</f>
        <v>8.9600000000000009</v>
      </c>
      <c r="I294" s="71"/>
      <c r="J294" s="72">
        <f t="shared" ref="J294:J298" si="68">H294*I294</f>
        <v>0</v>
      </c>
    </row>
    <row r="295" spans="1:10">
      <c r="A295" s="137">
        <v>0</v>
      </c>
      <c r="B295" s="96"/>
      <c r="C295" s="3">
        <v>149933</v>
      </c>
      <c r="D295" s="3" t="s">
        <v>3812</v>
      </c>
      <c r="E295" s="3" t="s">
        <v>2514</v>
      </c>
      <c r="F295" s="3" t="s">
        <v>9</v>
      </c>
      <c r="G295" s="88">
        <v>7.56</v>
      </c>
      <c r="H295" s="72">
        <f t="shared" si="67"/>
        <v>7.56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149934</v>
      </c>
      <c r="D296" s="3" t="s">
        <v>3813</v>
      </c>
      <c r="E296" s="3" t="s">
        <v>2514</v>
      </c>
      <c r="F296" s="3" t="s">
        <v>9</v>
      </c>
      <c r="G296" s="88">
        <v>11.89</v>
      </c>
      <c r="H296" s="72">
        <f t="shared" si="67"/>
        <v>11.89</v>
      </c>
      <c r="I296" s="71"/>
      <c r="J296" s="72">
        <f t="shared" si="68"/>
        <v>0</v>
      </c>
    </row>
    <row r="297" spans="1:10">
      <c r="A297" s="137">
        <v>0</v>
      </c>
      <c r="B297" s="96"/>
      <c r="C297" s="3">
        <v>149937</v>
      </c>
      <c r="D297" s="3" t="s">
        <v>3814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>
        <v>0</v>
      </c>
      <c r="B298" s="96"/>
      <c r="C298" s="3">
        <v>149938</v>
      </c>
      <c r="D298" s="3" t="s">
        <v>3815</v>
      </c>
      <c r="E298" s="3" t="s">
        <v>2514</v>
      </c>
      <c r="F298" s="3" t="s">
        <v>9</v>
      </c>
      <c r="G298" s="88">
        <v>9.2799999999999994</v>
      </c>
      <c r="H298" s="72">
        <f t="shared" si="67"/>
        <v>9.2799999999999994</v>
      </c>
      <c r="I298" s="71"/>
      <c r="J298" s="72">
        <f t="shared" si="68"/>
        <v>0</v>
      </c>
    </row>
    <row r="299" spans="1:10" ht="12.5" thickBot="1">
      <c r="A299" s="137"/>
      <c r="B299" s="335" t="s">
        <v>3336</v>
      </c>
      <c r="C299" s="335"/>
      <c r="D299" s="335"/>
      <c r="E299" s="335"/>
      <c r="F299" s="335"/>
      <c r="G299" s="336"/>
      <c r="H299" s="72"/>
      <c r="I299" s="71"/>
      <c r="J299" s="72"/>
    </row>
    <row r="300" spans="1:10">
      <c r="A300" s="137">
        <v>0</v>
      </c>
      <c r="C300" s="3">
        <v>160224</v>
      </c>
      <c r="D300" s="3" t="s">
        <v>3337</v>
      </c>
      <c r="E300" s="3" t="s">
        <v>3214</v>
      </c>
      <c r="F300" s="3" t="s">
        <v>9</v>
      </c>
      <c r="G300" s="5">
        <v>2.68</v>
      </c>
      <c r="H300" s="72">
        <f t="shared" ref="H300" si="69">G300*(1-Скидка_ROXELPRO_Ind)</f>
        <v>2.68</v>
      </c>
      <c r="I300" s="71"/>
      <c r="J300" s="72">
        <f t="shared" ref="J300:J335" si="70">H300*I300</f>
        <v>0</v>
      </c>
    </row>
    <row r="301" spans="1:10">
      <c r="A301" s="137">
        <v>0</v>
      </c>
      <c r="C301" s="3">
        <v>160226</v>
      </c>
      <c r="D301" s="3" t="s">
        <v>3733</v>
      </c>
      <c r="E301" s="3" t="s">
        <v>3214</v>
      </c>
      <c r="F301" s="3" t="s">
        <v>9</v>
      </c>
      <c r="G301" s="5">
        <v>2.5</v>
      </c>
      <c r="H301" s="72">
        <f t="shared" ref="H301:H332" si="71">G301*(1-Скидка_ROXELPRO_Ind)</f>
        <v>2.5</v>
      </c>
      <c r="I301" s="71"/>
      <c r="J301" s="72">
        <f t="shared" si="70"/>
        <v>0</v>
      </c>
    </row>
    <row r="302" spans="1:10">
      <c r="A302" s="137">
        <v>0</v>
      </c>
      <c r="C302" s="3">
        <v>160314</v>
      </c>
      <c r="D302" s="3" t="s">
        <v>3338</v>
      </c>
      <c r="E302" s="3" t="s">
        <v>3307</v>
      </c>
      <c r="F302" s="3" t="s">
        <v>9</v>
      </c>
      <c r="G302" s="5">
        <v>3.59</v>
      </c>
      <c r="H302" s="72">
        <f t="shared" si="71"/>
        <v>3.59</v>
      </c>
      <c r="I302" s="71"/>
      <c r="J302" s="72">
        <f t="shared" si="70"/>
        <v>0</v>
      </c>
    </row>
    <row r="303" spans="1:10">
      <c r="A303" s="137">
        <v>0</v>
      </c>
      <c r="C303" s="3">
        <v>160324</v>
      </c>
      <c r="D303" s="3" t="s">
        <v>3734</v>
      </c>
      <c r="E303" s="3" t="s">
        <v>3307</v>
      </c>
      <c r="F303" s="3" t="s">
        <v>9</v>
      </c>
      <c r="G303" s="5">
        <v>4.8899999999999997</v>
      </c>
      <c r="H303" s="72">
        <f t="shared" ref="H303:H305" si="72">G303*(1-Скидка_ROXELPRO_Ind)</f>
        <v>4.8899999999999997</v>
      </c>
      <c r="I303" s="71"/>
      <c r="J303" s="72">
        <f t="shared" si="70"/>
        <v>0</v>
      </c>
    </row>
    <row r="304" spans="1:10">
      <c r="A304" s="137">
        <v>0</v>
      </c>
      <c r="C304" s="3">
        <v>161324</v>
      </c>
      <c r="D304" s="3" t="s">
        <v>3735</v>
      </c>
      <c r="E304" s="3" t="s">
        <v>3307</v>
      </c>
      <c r="F304" s="3" t="s">
        <v>9</v>
      </c>
      <c r="G304" s="5">
        <v>5.71</v>
      </c>
      <c r="H304" s="72">
        <f t="shared" si="72"/>
        <v>5.71</v>
      </c>
      <c r="I304" s="71"/>
      <c r="J304" s="72">
        <f t="shared" si="70"/>
        <v>0</v>
      </c>
    </row>
    <row r="305" spans="1:10">
      <c r="A305" s="137">
        <v>0</v>
      </c>
      <c r="C305" s="3">
        <v>162214</v>
      </c>
      <c r="D305" s="3" t="s">
        <v>3736</v>
      </c>
      <c r="E305" s="3" t="s">
        <v>2356</v>
      </c>
      <c r="F305" s="3" t="s">
        <v>9</v>
      </c>
      <c r="G305" s="5">
        <v>4.74</v>
      </c>
      <c r="H305" s="72">
        <f t="shared" si="72"/>
        <v>4.74</v>
      </c>
      <c r="I305" s="71"/>
      <c r="J305" s="72">
        <f t="shared" si="70"/>
        <v>0</v>
      </c>
    </row>
    <row r="306" spans="1:10">
      <c r="A306" s="137">
        <v>0</v>
      </c>
      <c r="C306" s="3">
        <v>162224</v>
      </c>
      <c r="D306" s="3" t="s">
        <v>3339</v>
      </c>
      <c r="E306" s="3" t="s">
        <v>2356</v>
      </c>
      <c r="F306" s="3" t="s">
        <v>9</v>
      </c>
      <c r="G306" s="5">
        <v>6.28</v>
      </c>
      <c r="H306" s="72">
        <f t="shared" si="71"/>
        <v>6.28</v>
      </c>
      <c r="I306" s="71"/>
      <c r="J306" s="72">
        <f t="shared" si="70"/>
        <v>0</v>
      </c>
    </row>
    <row r="307" spans="1:10">
      <c r="A307" s="137">
        <v>0</v>
      </c>
      <c r="C307" s="3">
        <v>162226</v>
      </c>
      <c r="D307" s="3" t="s">
        <v>3737</v>
      </c>
      <c r="E307" s="3" t="s">
        <v>2356</v>
      </c>
      <c r="F307" s="3" t="s">
        <v>9</v>
      </c>
      <c r="G307" s="5">
        <v>5.44</v>
      </c>
      <c r="H307" s="72">
        <f t="shared" ref="H307:H312" si="73">G307*(1-Скидка_ROXELPRO_Ind)</f>
        <v>5.44</v>
      </c>
      <c r="I307" s="71"/>
      <c r="J307" s="72">
        <f t="shared" si="70"/>
        <v>0</v>
      </c>
    </row>
    <row r="308" spans="1:10">
      <c r="A308" s="137">
        <v>0</v>
      </c>
      <c r="C308" s="3">
        <v>162243</v>
      </c>
      <c r="D308" s="3" t="s">
        <v>3738</v>
      </c>
      <c r="E308" s="3" t="s">
        <v>2356</v>
      </c>
      <c r="F308" s="3" t="s">
        <v>9</v>
      </c>
      <c r="G308" s="5">
        <v>5.94</v>
      </c>
      <c r="H308" s="72">
        <f t="shared" ref="H308:H309" si="74">G308*(1-Скидка_ROXELPRO_Ind)</f>
        <v>5.94</v>
      </c>
      <c r="I308" s="71"/>
      <c r="J308" s="72">
        <f t="shared" si="70"/>
        <v>0</v>
      </c>
    </row>
    <row r="309" spans="1:10">
      <c r="A309" s="137">
        <v>0</v>
      </c>
      <c r="C309" s="3">
        <v>162273</v>
      </c>
      <c r="D309" s="3" t="s">
        <v>3739</v>
      </c>
      <c r="E309" s="3" t="s">
        <v>2356</v>
      </c>
      <c r="F309" s="3" t="s">
        <v>9</v>
      </c>
      <c r="G309" s="5">
        <v>7.4</v>
      </c>
      <c r="H309" s="72">
        <f t="shared" si="74"/>
        <v>7.4</v>
      </c>
      <c r="I309" s="71"/>
      <c r="J309" s="72">
        <f t="shared" si="70"/>
        <v>0</v>
      </c>
    </row>
    <row r="310" spans="1:10">
      <c r="A310" s="137">
        <v>0</v>
      </c>
      <c r="C310" s="3">
        <v>162714</v>
      </c>
      <c r="D310" s="3" t="s">
        <v>4936</v>
      </c>
      <c r="E310" s="3" t="s">
        <v>2356</v>
      </c>
      <c r="F310" s="3" t="s">
        <v>9</v>
      </c>
      <c r="G310" s="5">
        <v>12.44</v>
      </c>
      <c r="H310" s="72">
        <f t="shared" ref="H310:H311" si="75">G310*(1-Скидка_ROXELPRO_Ind)</f>
        <v>12.44</v>
      </c>
      <c r="I310" s="71"/>
      <c r="J310" s="72">
        <f t="shared" ref="J310:J311" si="76">H310*I310</f>
        <v>0</v>
      </c>
    </row>
    <row r="311" spans="1:10">
      <c r="A311" s="137">
        <v>0</v>
      </c>
      <c r="C311" s="3">
        <v>162724</v>
      </c>
      <c r="D311" s="3" t="s">
        <v>4937</v>
      </c>
      <c r="E311" s="3" t="s">
        <v>2356</v>
      </c>
      <c r="F311" s="3" t="s">
        <v>9</v>
      </c>
      <c r="G311" s="5">
        <v>14.43</v>
      </c>
      <c r="H311" s="72">
        <f t="shared" si="75"/>
        <v>14.43</v>
      </c>
      <c r="I311" s="71"/>
      <c r="J311" s="72">
        <f t="shared" si="76"/>
        <v>0</v>
      </c>
    </row>
    <row r="312" spans="1:10">
      <c r="A312" s="137">
        <v>0</v>
      </c>
      <c r="C312" s="3">
        <v>163214</v>
      </c>
      <c r="D312" s="3" t="s">
        <v>3740</v>
      </c>
      <c r="E312" s="3" t="s">
        <v>2353</v>
      </c>
      <c r="F312" s="3" t="s">
        <v>9</v>
      </c>
      <c r="G312" s="5">
        <v>14.81</v>
      </c>
      <c r="H312" s="72">
        <f t="shared" si="73"/>
        <v>14.81</v>
      </c>
      <c r="I312" s="71"/>
      <c r="J312" s="72">
        <f t="shared" si="70"/>
        <v>0</v>
      </c>
    </row>
    <row r="313" spans="1:10">
      <c r="A313" s="137">
        <v>0</v>
      </c>
      <c r="C313" s="3">
        <v>163224</v>
      </c>
      <c r="D313" s="3" t="s">
        <v>3340</v>
      </c>
      <c r="E313" s="3" t="s">
        <v>2353</v>
      </c>
      <c r="F313" s="3" t="s">
        <v>9</v>
      </c>
      <c r="G313" s="5">
        <v>17.18</v>
      </c>
      <c r="H313" s="72">
        <f t="shared" si="71"/>
        <v>17.18</v>
      </c>
      <c r="I313" s="71"/>
      <c r="J313" s="72">
        <f t="shared" si="70"/>
        <v>0</v>
      </c>
    </row>
    <row r="314" spans="1:10">
      <c r="A314" s="137">
        <v>0</v>
      </c>
      <c r="C314" s="3">
        <v>163226</v>
      </c>
      <c r="D314" s="3" t="s">
        <v>3741</v>
      </c>
      <c r="E314" s="3" t="s">
        <v>2353</v>
      </c>
      <c r="F314" s="3" t="s">
        <v>9</v>
      </c>
      <c r="G314" s="5">
        <v>17.260000000000002</v>
      </c>
      <c r="H314" s="72">
        <f t="shared" ref="H314" si="77">G314*(1-Скидка_ROXELPRO_Ind)</f>
        <v>17.260000000000002</v>
      </c>
      <c r="I314" s="71"/>
      <c r="J314" s="72">
        <f t="shared" si="70"/>
        <v>0</v>
      </c>
    </row>
    <row r="315" spans="1:10">
      <c r="A315" s="137">
        <v>0</v>
      </c>
      <c r="C315" s="3">
        <v>163243</v>
      </c>
      <c r="D315" s="3" t="s">
        <v>3742</v>
      </c>
      <c r="E315" s="3" t="s">
        <v>2353</v>
      </c>
      <c r="F315" s="3" t="s">
        <v>9</v>
      </c>
      <c r="G315" s="5">
        <v>19.399999999999999</v>
      </c>
      <c r="H315" s="72">
        <f t="shared" ref="H315:H316" si="78">G315*(1-Скидка_ROXELPRO_Ind)</f>
        <v>19.399999999999999</v>
      </c>
      <c r="I315" s="71"/>
      <c r="J315" s="72">
        <f t="shared" si="70"/>
        <v>0</v>
      </c>
    </row>
    <row r="316" spans="1:10">
      <c r="A316" s="137">
        <v>0</v>
      </c>
      <c r="C316" s="3">
        <v>163273</v>
      </c>
      <c r="D316" s="3" t="s">
        <v>3743</v>
      </c>
      <c r="E316" s="3" t="s">
        <v>2353</v>
      </c>
      <c r="F316" s="3" t="s">
        <v>9</v>
      </c>
      <c r="G316" s="5">
        <v>24.18</v>
      </c>
      <c r="H316" s="72">
        <f t="shared" si="78"/>
        <v>24.18</v>
      </c>
      <c r="I316" s="71"/>
      <c r="J316" s="72">
        <f t="shared" si="70"/>
        <v>0</v>
      </c>
    </row>
    <row r="317" spans="1:10">
      <c r="A317" s="137">
        <v>0</v>
      </c>
      <c r="C317" s="3">
        <v>163314</v>
      </c>
      <c r="D317" s="3" t="s">
        <v>3341</v>
      </c>
      <c r="E317" s="3" t="s">
        <v>2354</v>
      </c>
      <c r="F317" s="3" t="s">
        <v>9</v>
      </c>
      <c r="G317" s="5">
        <v>21.8</v>
      </c>
      <c r="H317" s="72">
        <f t="shared" si="71"/>
        <v>21.8</v>
      </c>
      <c r="I317" s="71"/>
      <c r="J317" s="72">
        <f t="shared" si="70"/>
        <v>0</v>
      </c>
    </row>
    <row r="318" spans="1:10">
      <c r="A318" s="137">
        <v>0</v>
      </c>
      <c r="C318" s="3">
        <v>163324</v>
      </c>
      <c r="D318" s="3" t="s">
        <v>3744</v>
      </c>
      <c r="E318" s="3" t="s">
        <v>2354</v>
      </c>
      <c r="F318" s="3" t="s">
        <v>9</v>
      </c>
      <c r="G318" s="5">
        <v>31.85</v>
      </c>
      <c r="H318" s="72">
        <f t="shared" ref="H318:H320" si="79">G318*(1-Скидка_ROXELPRO_Ind)</f>
        <v>31.85</v>
      </c>
      <c r="I318" s="71"/>
      <c r="J318" s="72">
        <f t="shared" si="70"/>
        <v>0</v>
      </c>
    </row>
    <row r="319" spans="1:10">
      <c r="A319" s="137">
        <v>0</v>
      </c>
      <c r="C319" s="3">
        <v>163603</v>
      </c>
      <c r="D319" s="3" t="s">
        <v>3745</v>
      </c>
      <c r="E319" s="3" t="s">
        <v>3014</v>
      </c>
      <c r="F319" s="3" t="s">
        <v>9</v>
      </c>
      <c r="G319" s="5">
        <v>42.35</v>
      </c>
      <c r="H319" s="72">
        <f t="shared" si="79"/>
        <v>42.35</v>
      </c>
      <c r="I319" s="71"/>
      <c r="J319" s="72">
        <f t="shared" si="70"/>
        <v>0</v>
      </c>
    </row>
    <row r="320" spans="1:10">
      <c r="A320" s="137">
        <v>0</v>
      </c>
      <c r="C320" s="3">
        <v>163614</v>
      </c>
      <c r="D320" s="3" t="s">
        <v>3746</v>
      </c>
      <c r="E320" s="3" t="s">
        <v>3014</v>
      </c>
      <c r="F320" s="3" t="s">
        <v>9</v>
      </c>
      <c r="G320" s="5">
        <v>42.48</v>
      </c>
      <c r="H320" s="72">
        <f t="shared" si="79"/>
        <v>42.48</v>
      </c>
      <c r="I320" s="71"/>
      <c r="J320" s="72">
        <f t="shared" si="70"/>
        <v>0</v>
      </c>
    </row>
    <row r="321" spans="1:10">
      <c r="A321" s="137">
        <v>0</v>
      </c>
      <c r="C321" s="3">
        <v>165314</v>
      </c>
      <c r="D321" s="3" t="s">
        <v>3342</v>
      </c>
      <c r="E321" s="3" t="s">
        <v>2355</v>
      </c>
      <c r="F321" s="3" t="s">
        <v>9</v>
      </c>
      <c r="G321" s="5">
        <v>14.88</v>
      </c>
      <c r="H321" s="72">
        <f t="shared" si="71"/>
        <v>14.88</v>
      </c>
      <c r="I321" s="71"/>
      <c r="J321" s="72">
        <f t="shared" si="70"/>
        <v>0</v>
      </c>
    </row>
    <row r="322" spans="1:10">
      <c r="A322" s="137">
        <v>0</v>
      </c>
      <c r="C322" s="3">
        <v>165324</v>
      </c>
      <c r="D322" s="3" t="s">
        <v>3747</v>
      </c>
      <c r="E322" s="3" t="s">
        <v>2355</v>
      </c>
      <c r="F322" s="3" t="s">
        <v>9</v>
      </c>
      <c r="G322" s="5">
        <v>19.11</v>
      </c>
      <c r="H322" s="72">
        <f t="shared" ref="H322" si="80">G322*(1-Скидка_ROXELPRO_Ind)</f>
        <v>19.11</v>
      </c>
      <c r="I322" s="71"/>
      <c r="J322" s="72">
        <f t="shared" si="70"/>
        <v>0</v>
      </c>
    </row>
    <row r="323" spans="1:10">
      <c r="A323" s="137">
        <v>0</v>
      </c>
      <c r="C323" s="3">
        <v>166314</v>
      </c>
      <c r="D323" s="3" t="s">
        <v>3343</v>
      </c>
      <c r="E323" s="3" t="s">
        <v>2355</v>
      </c>
      <c r="F323" s="3" t="s">
        <v>9</v>
      </c>
      <c r="G323" s="5">
        <v>17.96</v>
      </c>
      <c r="H323" s="72">
        <f t="shared" si="71"/>
        <v>17.96</v>
      </c>
      <c r="I323" s="71"/>
      <c r="J323" s="72">
        <f t="shared" si="70"/>
        <v>0</v>
      </c>
    </row>
    <row r="324" spans="1:10">
      <c r="A324" s="137">
        <v>0</v>
      </c>
      <c r="C324" s="3">
        <v>166324</v>
      </c>
      <c r="D324" s="3" t="s">
        <v>3748</v>
      </c>
      <c r="E324" s="3" t="s">
        <v>2355</v>
      </c>
      <c r="F324" s="3" t="s">
        <v>9</v>
      </c>
      <c r="G324" s="5">
        <v>23.89</v>
      </c>
      <c r="H324" s="72">
        <f t="shared" ref="H324" si="81">G324*(1-Скидка_ROXELPRO_Ind)</f>
        <v>23.89</v>
      </c>
      <c r="I324" s="71"/>
      <c r="J324" s="72">
        <f t="shared" si="70"/>
        <v>0</v>
      </c>
    </row>
    <row r="325" spans="1:10">
      <c r="A325" s="137">
        <v>0</v>
      </c>
      <c r="C325" s="3">
        <v>167224</v>
      </c>
      <c r="D325" s="3" t="s">
        <v>3344</v>
      </c>
      <c r="E325" s="3" t="s">
        <v>3214</v>
      </c>
      <c r="F325" s="3" t="s">
        <v>9</v>
      </c>
      <c r="G325" s="5">
        <v>3.64</v>
      </c>
      <c r="H325" s="72">
        <f t="shared" si="71"/>
        <v>3.64</v>
      </c>
      <c r="I325" s="71"/>
      <c r="J325" s="72">
        <f t="shared" si="70"/>
        <v>0</v>
      </c>
    </row>
    <row r="326" spans="1:10">
      <c r="A326" s="137">
        <v>0</v>
      </c>
      <c r="C326" s="3">
        <v>167226</v>
      </c>
      <c r="D326" s="3" t="s">
        <v>3749</v>
      </c>
      <c r="E326" s="3" t="s">
        <v>3214</v>
      </c>
      <c r="F326" s="3" t="s">
        <v>9</v>
      </c>
      <c r="G326" s="5">
        <v>2.98</v>
      </c>
      <c r="H326" s="72">
        <f t="shared" ref="H326" si="82">G326*(1-Скидка_ROXELPRO_Ind)</f>
        <v>2.98</v>
      </c>
      <c r="I326" s="71"/>
      <c r="J326" s="72">
        <f t="shared" si="70"/>
        <v>0</v>
      </c>
    </row>
    <row r="327" spans="1:10">
      <c r="A327" s="137">
        <v>0</v>
      </c>
      <c r="C327" s="3">
        <v>167314</v>
      </c>
      <c r="D327" s="3" t="s">
        <v>3345</v>
      </c>
      <c r="E327" s="3" t="s">
        <v>3307</v>
      </c>
      <c r="F327" s="3" t="s">
        <v>9</v>
      </c>
      <c r="G327" s="5">
        <v>4.0999999999999996</v>
      </c>
      <c r="H327" s="72">
        <f t="shared" si="71"/>
        <v>4.0999999999999996</v>
      </c>
      <c r="I327" s="71"/>
      <c r="J327" s="72">
        <f t="shared" si="70"/>
        <v>0</v>
      </c>
    </row>
    <row r="328" spans="1:10">
      <c r="A328" s="137">
        <v>0</v>
      </c>
      <c r="C328" s="3">
        <v>167324</v>
      </c>
      <c r="D328" s="3" t="s">
        <v>3750</v>
      </c>
      <c r="E328" s="3" t="s">
        <v>3307</v>
      </c>
      <c r="F328" s="3" t="s">
        <v>9</v>
      </c>
      <c r="G328" s="5">
        <v>5.46</v>
      </c>
      <c r="H328" s="72">
        <f t="shared" ref="H328:H331" si="83">G328*(1-Скидка_ROXELPRO_Ind)</f>
        <v>5.46</v>
      </c>
      <c r="I328" s="71"/>
      <c r="J328" s="72">
        <f t="shared" si="70"/>
        <v>0</v>
      </c>
    </row>
    <row r="329" spans="1:10">
      <c r="A329" s="137">
        <v>0</v>
      </c>
      <c r="C329" s="3">
        <v>168324</v>
      </c>
      <c r="D329" s="3" t="s">
        <v>3751</v>
      </c>
      <c r="E329" s="3" t="s">
        <v>3307</v>
      </c>
      <c r="F329" s="3" t="s">
        <v>9</v>
      </c>
      <c r="G329" s="5">
        <v>6.27</v>
      </c>
      <c r="H329" s="72">
        <f t="shared" si="83"/>
        <v>6.27</v>
      </c>
      <c r="I329" s="71"/>
      <c r="J329" s="72">
        <f t="shared" si="70"/>
        <v>0</v>
      </c>
    </row>
    <row r="330" spans="1:10">
      <c r="A330" s="137">
        <v>0</v>
      </c>
      <c r="C330" s="3">
        <v>169203</v>
      </c>
      <c r="D330" s="3" t="s">
        <v>3752</v>
      </c>
      <c r="E330" s="3" t="s">
        <v>2357</v>
      </c>
      <c r="F330" s="3" t="s">
        <v>9</v>
      </c>
      <c r="G330" s="5">
        <v>5.33</v>
      </c>
      <c r="H330" s="72">
        <f t="shared" ref="H330" si="84">G330*(1-Скидка_ROXELPRO_Ind)</f>
        <v>5.33</v>
      </c>
      <c r="I330" s="71"/>
      <c r="J330" s="72">
        <f t="shared" si="70"/>
        <v>0</v>
      </c>
    </row>
    <row r="331" spans="1:10">
      <c r="A331" s="137">
        <v>0</v>
      </c>
      <c r="C331" s="3">
        <v>169214</v>
      </c>
      <c r="D331" s="3" t="s">
        <v>3753</v>
      </c>
      <c r="E331" s="3" t="s">
        <v>2357</v>
      </c>
      <c r="F331" s="3" t="s">
        <v>9</v>
      </c>
      <c r="G331" s="5">
        <v>5.42</v>
      </c>
      <c r="H331" s="72">
        <f t="shared" si="83"/>
        <v>5.42</v>
      </c>
      <c r="I331" s="71"/>
      <c r="J331" s="72">
        <f t="shared" si="70"/>
        <v>0</v>
      </c>
    </row>
    <row r="332" spans="1:10">
      <c r="A332" s="137">
        <v>0</v>
      </c>
      <c r="C332" s="3">
        <v>169224</v>
      </c>
      <c r="D332" s="3" t="s">
        <v>3346</v>
      </c>
      <c r="E332" s="3" t="s">
        <v>2357</v>
      </c>
      <c r="F332" s="3" t="s">
        <v>9</v>
      </c>
      <c r="G332" s="5">
        <v>6.48</v>
      </c>
      <c r="H332" s="72">
        <f t="shared" si="71"/>
        <v>6.48</v>
      </c>
      <c r="I332" s="71"/>
      <c r="J332" s="72">
        <f t="shared" si="70"/>
        <v>0</v>
      </c>
    </row>
    <row r="333" spans="1:10">
      <c r="A333" s="137">
        <v>0</v>
      </c>
      <c r="C333" s="3">
        <v>169226</v>
      </c>
      <c r="D333" s="3" t="s">
        <v>3754</v>
      </c>
      <c r="E333" s="3" t="s">
        <v>2357</v>
      </c>
      <c r="F333" s="3" t="s">
        <v>9</v>
      </c>
      <c r="G333" s="5">
        <v>5.61</v>
      </c>
      <c r="H333" s="72">
        <f t="shared" ref="H333" si="85">G333*(1-Скидка_ROXELPRO_Ind)</f>
        <v>5.61</v>
      </c>
      <c r="I333" s="71"/>
      <c r="J333" s="72">
        <f t="shared" si="70"/>
        <v>0</v>
      </c>
    </row>
    <row r="334" spans="1:10">
      <c r="A334" s="137">
        <v>0</v>
      </c>
      <c r="C334" s="3">
        <v>169243</v>
      </c>
      <c r="D334" s="3" t="s">
        <v>3755</v>
      </c>
      <c r="E334" s="3" t="s">
        <v>2357</v>
      </c>
      <c r="F334" s="3" t="s">
        <v>9</v>
      </c>
      <c r="G334" s="5">
        <v>6.53</v>
      </c>
      <c r="H334" s="72">
        <f t="shared" ref="H334:H335" si="86">G334*(1-Скидка_ROXELPRO_Ind)</f>
        <v>6.53</v>
      </c>
      <c r="I334" s="71"/>
      <c r="J334" s="72">
        <f t="shared" si="70"/>
        <v>0</v>
      </c>
    </row>
    <row r="335" spans="1:10">
      <c r="A335" s="137">
        <v>0</v>
      </c>
      <c r="C335" s="3">
        <v>169273</v>
      </c>
      <c r="D335" s="3" t="s">
        <v>3756</v>
      </c>
      <c r="E335" s="3" t="s">
        <v>2357</v>
      </c>
      <c r="F335" s="3" t="s">
        <v>9</v>
      </c>
      <c r="G335" s="5">
        <v>7.15</v>
      </c>
      <c r="H335" s="72">
        <f t="shared" si="86"/>
        <v>7.15</v>
      </c>
      <c r="I335" s="71"/>
      <c r="J335" s="72">
        <f t="shared" si="70"/>
        <v>0</v>
      </c>
    </row>
    <row r="336" spans="1:10">
      <c r="A336" s="137">
        <v>0</v>
      </c>
      <c r="C336" s="3">
        <v>169803</v>
      </c>
      <c r="D336" s="3" t="s">
        <v>4865</v>
      </c>
      <c r="E336" s="3" t="s">
        <v>2356</v>
      </c>
      <c r="F336" s="3" t="s">
        <v>9</v>
      </c>
      <c r="G336" s="5">
        <v>11.66</v>
      </c>
      <c r="H336" s="72">
        <f t="shared" ref="H336:H339" si="87">G336*(1-Скидка_ROXELPRO_Ind)</f>
        <v>11.66</v>
      </c>
      <c r="I336" s="71"/>
      <c r="J336" s="72">
        <f t="shared" ref="J336:J339" si="88">H336*I336</f>
        <v>0</v>
      </c>
    </row>
    <row r="337" spans="1:10">
      <c r="A337" s="137">
        <v>0</v>
      </c>
      <c r="C337" s="3">
        <v>169814</v>
      </c>
      <c r="D337" s="3" t="s">
        <v>4866</v>
      </c>
      <c r="E337" s="3" t="s">
        <v>2356</v>
      </c>
      <c r="F337" s="3" t="s">
        <v>9</v>
      </c>
      <c r="G337" s="5">
        <v>13.33</v>
      </c>
      <c r="H337" s="72">
        <f t="shared" si="87"/>
        <v>13.33</v>
      </c>
      <c r="I337" s="71"/>
      <c r="J337" s="72">
        <f t="shared" si="88"/>
        <v>0</v>
      </c>
    </row>
    <row r="338" spans="1:10">
      <c r="A338" s="137">
        <v>0</v>
      </c>
      <c r="C338" s="3">
        <v>169824</v>
      </c>
      <c r="D338" s="3" t="s">
        <v>4867</v>
      </c>
      <c r="E338" s="3" t="s">
        <v>2356</v>
      </c>
      <c r="F338" s="3" t="s">
        <v>9</v>
      </c>
      <c r="G338" s="5">
        <v>15.46</v>
      </c>
      <c r="H338" s="72">
        <f t="shared" si="87"/>
        <v>15.46</v>
      </c>
      <c r="I338" s="71"/>
      <c r="J338" s="72">
        <f t="shared" si="88"/>
        <v>0</v>
      </c>
    </row>
    <row r="339" spans="1:10" ht="12.5" thickBot="1">
      <c r="A339" s="137">
        <v>0</v>
      </c>
      <c r="C339" s="3">
        <v>169826</v>
      </c>
      <c r="D339" s="3" t="s">
        <v>4868</v>
      </c>
      <c r="E339" s="3" t="s">
        <v>2356</v>
      </c>
      <c r="F339" s="3" t="s">
        <v>9</v>
      </c>
      <c r="G339" s="5">
        <v>13.39</v>
      </c>
      <c r="H339" s="72">
        <f t="shared" si="87"/>
        <v>13.39</v>
      </c>
      <c r="I339" s="71"/>
      <c r="J339" s="72">
        <f t="shared" si="88"/>
        <v>0</v>
      </c>
    </row>
    <row r="340" spans="1:10" ht="12.5" thickBot="1">
      <c r="A340" s="137"/>
      <c r="B340" s="335" t="s">
        <v>3347</v>
      </c>
      <c r="C340" s="335"/>
      <c r="D340" s="335"/>
      <c r="E340" s="335">
        <v>0</v>
      </c>
      <c r="F340" s="335">
        <v>0</v>
      </c>
      <c r="G340" s="336">
        <v>0</v>
      </c>
      <c r="H340" s="72"/>
      <c r="I340" s="71"/>
      <c r="J340" s="72"/>
    </row>
    <row r="341" spans="1:10">
      <c r="A341" s="137">
        <v>0</v>
      </c>
      <c r="C341" s="3">
        <v>160233</v>
      </c>
      <c r="D341" s="3" t="s">
        <v>3348</v>
      </c>
      <c r="E341" s="3" t="s">
        <v>3214</v>
      </c>
      <c r="F341" s="3" t="s">
        <v>9</v>
      </c>
      <c r="G341" s="5">
        <v>3.52</v>
      </c>
      <c r="H341" s="72">
        <f t="shared" ref="H341:H355" si="89">G341*(1-Скидка_ROXELPRO_Ind)</f>
        <v>3.52</v>
      </c>
      <c r="I341" s="71"/>
      <c r="J341" s="72">
        <f t="shared" ref="J341:J355" si="90">H341*I341</f>
        <v>0</v>
      </c>
    </row>
    <row r="342" spans="1:10">
      <c r="A342" s="137">
        <v>0</v>
      </c>
      <c r="C342" s="3">
        <v>160263</v>
      </c>
      <c r="D342" s="3" t="s">
        <v>3349</v>
      </c>
      <c r="E342" s="3" t="s">
        <v>3214</v>
      </c>
      <c r="F342" s="3" t="s">
        <v>9</v>
      </c>
      <c r="G342" s="5">
        <v>4.41</v>
      </c>
      <c r="H342" s="72">
        <f t="shared" si="89"/>
        <v>4.41</v>
      </c>
      <c r="I342" s="71"/>
      <c r="J342" s="72">
        <f t="shared" si="90"/>
        <v>0</v>
      </c>
    </row>
    <row r="343" spans="1:10">
      <c r="A343" s="137">
        <v>0</v>
      </c>
      <c r="C343" s="3">
        <v>160333</v>
      </c>
      <c r="D343" s="3" t="s">
        <v>3350</v>
      </c>
      <c r="E343" s="3" t="s">
        <v>3307</v>
      </c>
      <c r="F343" s="3" t="s">
        <v>9</v>
      </c>
      <c r="G343" s="5">
        <v>4.92</v>
      </c>
      <c r="H343" s="72">
        <f t="shared" si="89"/>
        <v>4.92</v>
      </c>
      <c r="I343" s="71"/>
      <c r="J343" s="72">
        <f t="shared" si="90"/>
        <v>0</v>
      </c>
    </row>
    <row r="344" spans="1:10">
      <c r="A344" s="137">
        <v>0</v>
      </c>
      <c r="C344" s="3">
        <v>162233</v>
      </c>
      <c r="D344" s="3" t="s">
        <v>3351</v>
      </c>
      <c r="E344" s="3" t="s">
        <v>2356</v>
      </c>
      <c r="F344" s="3" t="s">
        <v>9</v>
      </c>
      <c r="G344" s="5">
        <v>7.27</v>
      </c>
      <c r="H344" s="72">
        <f t="shared" si="89"/>
        <v>7.27</v>
      </c>
      <c r="I344" s="71"/>
      <c r="J344" s="72">
        <f t="shared" si="90"/>
        <v>0</v>
      </c>
    </row>
    <row r="345" spans="1:10">
      <c r="A345" s="137">
        <v>0</v>
      </c>
      <c r="C345" s="3">
        <v>162263</v>
      </c>
      <c r="D345" s="3" t="s">
        <v>3352</v>
      </c>
      <c r="E345" s="3" t="s">
        <v>2356</v>
      </c>
      <c r="F345" s="3" t="s">
        <v>9</v>
      </c>
      <c r="G345" s="5">
        <v>7.71</v>
      </c>
      <c r="H345" s="72">
        <f t="shared" si="89"/>
        <v>7.71</v>
      </c>
      <c r="I345" s="71"/>
      <c r="J345" s="72">
        <f t="shared" si="90"/>
        <v>0</v>
      </c>
    </row>
    <row r="346" spans="1:10">
      <c r="A346" s="137">
        <v>0</v>
      </c>
      <c r="C346" s="3">
        <v>163233</v>
      </c>
      <c r="D346" s="3" t="s">
        <v>3353</v>
      </c>
      <c r="E346" s="3" t="s">
        <v>2353</v>
      </c>
      <c r="F346" s="3" t="s">
        <v>9</v>
      </c>
      <c r="G346" s="5">
        <v>22.78</v>
      </c>
      <c r="H346" s="72">
        <f t="shared" si="89"/>
        <v>22.78</v>
      </c>
      <c r="I346" s="71"/>
      <c r="J346" s="72">
        <f t="shared" si="90"/>
        <v>0</v>
      </c>
    </row>
    <row r="347" spans="1:10">
      <c r="A347" s="137">
        <v>0</v>
      </c>
      <c r="C347" s="3">
        <v>163263</v>
      </c>
      <c r="D347" s="3" t="s">
        <v>3354</v>
      </c>
      <c r="E347" s="3" t="s">
        <v>2353</v>
      </c>
      <c r="F347" s="3" t="s">
        <v>9</v>
      </c>
      <c r="G347" s="5">
        <v>27.86</v>
      </c>
      <c r="H347" s="72">
        <f t="shared" si="89"/>
        <v>27.86</v>
      </c>
      <c r="I347" s="71"/>
      <c r="J347" s="72">
        <f t="shared" si="90"/>
        <v>0</v>
      </c>
    </row>
    <row r="348" spans="1:10">
      <c r="A348" s="137">
        <v>0</v>
      </c>
      <c r="C348" s="3">
        <v>163333</v>
      </c>
      <c r="D348" s="3" t="s">
        <v>3355</v>
      </c>
      <c r="E348" s="3" t="s">
        <v>2354</v>
      </c>
      <c r="F348" s="3" t="s">
        <v>9</v>
      </c>
      <c r="G348" s="5">
        <v>31.06</v>
      </c>
      <c r="H348" s="72">
        <f t="shared" si="89"/>
        <v>31.06</v>
      </c>
      <c r="I348" s="71"/>
      <c r="J348" s="72">
        <f t="shared" si="90"/>
        <v>0</v>
      </c>
    </row>
    <row r="349" spans="1:10">
      <c r="A349" s="137">
        <v>0</v>
      </c>
      <c r="C349" s="3">
        <v>165333</v>
      </c>
      <c r="D349" s="3" t="s">
        <v>3356</v>
      </c>
      <c r="E349" s="3" t="s">
        <v>2355</v>
      </c>
      <c r="F349" s="3" t="s">
        <v>9</v>
      </c>
      <c r="G349" s="5">
        <v>20.45</v>
      </c>
      <c r="H349" s="72">
        <f t="shared" si="89"/>
        <v>20.45</v>
      </c>
      <c r="I349" s="71"/>
      <c r="J349" s="72">
        <f t="shared" si="90"/>
        <v>0</v>
      </c>
    </row>
    <row r="350" spans="1:10">
      <c r="A350" s="137">
        <v>0</v>
      </c>
      <c r="C350" s="3">
        <v>166333</v>
      </c>
      <c r="D350" s="3" t="s">
        <v>3357</v>
      </c>
      <c r="E350" s="3" t="s">
        <v>2355</v>
      </c>
      <c r="F350" s="3" t="s">
        <v>9</v>
      </c>
      <c r="G350" s="5">
        <v>23.79</v>
      </c>
      <c r="H350" s="72">
        <f t="shared" si="89"/>
        <v>23.79</v>
      </c>
      <c r="I350" s="71"/>
      <c r="J350" s="72">
        <f t="shared" si="90"/>
        <v>0</v>
      </c>
    </row>
    <row r="351" spans="1:10">
      <c r="A351" s="137">
        <v>0</v>
      </c>
      <c r="C351" s="3">
        <v>167233</v>
      </c>
      <c r="D351" s="3" t="s">
        <v>3358</v>
      </c>
      <c r="E351" s="3" t="s">
        <v>3214</v>
      </c>
      <c r="F351" s="3" t="s">
        <v>9</v>
      </c>
      <c r="G351" s="5">
        <v>4.5999999999999996</v>
      </c>
      <c r="H351" s="72">
        <f t="shared" si="89"/>
        <v>4.5999999999999996</v>
      </c>
      <c r="I351" s="71"/>
      <c r="J351" s="72">
        <f t="shared" si="90"/>
        <v>0</v>
      </c>
    </row>
    <row r="352" spans="1:10">
      <c r="A352" s="137">
        <v>0</v>
      </c>
      <c r="C352" s="3">
        <v>167263</v>
      </c>
      <c r="D352" s="3" t="s">
        <v>3359</v>
      </c>
      <c r="E352" s="3" t="s">
        <v>3214</v>
      </c>
      <c r="F352" s="3" t="s">
        <v>9</v>
      </c>
      <c r="G352" s="5">
        <v>5.62</v>
      </c>
      <c r="H352" s="72">
        <f t="shared" si="89"/>
        <v>5.62</v>
      </c>
      <c r="I352" s="71"/>
      <c r="J352" s="72">
        <f t="shared" si="90"/>
        <v>0</v>
      </c>
    </row>
    <row r="353" spans="1:10">
      <c r="A353" s="137">
        <v>0</v>
      </c>
      <c r="C353" s="3">
        <v>167333</v>
      </c>
      <c r="D353" s="3" t="s">
        <v>3360</v>
      </c>
      <c r="E353" s="3" t="s">
        <v>3307</v>
      </c>
      <c r="F353" s="3" t="s">
        <v>9</v>
      </c>
      <c r="G353" s="5">
        <v>6.27</v>
      </c>
      <c r="H353" s="72">
        <f t="shared" si="89"/>
        <v>6.27</v>
      </c>
      <c r="I353" s="71"/>
      <c r="J353" s="72">
        <f t="shared" si="90"/>
        <v>0</v>
      </c>
    </row>
    <row r="354" spans="1:10">
      <c r="A354" s="137">
        <v>0</v>
      </c>
      <c r="C354" s="3">
        <v>169233</v>
      </c>
      <c r="D354" s="3" t="s">
        <v>3361</v>
      </c>
      <c r="E354" s="3" t="s">
        <v>2357</v>
      </c>
      <c r="F354" s="3" t="s">
        <v>9</v>
      </c>
      <c r="G354" s="5">
        <v>6.79</v>
      </c>
      <c r="H354" s="72">
        <f t="shared" si="89"/>
        <v>6.79</v>
      </c>
      <c r="I354" s="71"/>
      <c r="J354" s="72">
        <f t="shared" si="90"/>
        <v>0</v>
      </c>
    </row>
    <row r="355" spans="1:10">
      <c r="A355" s="137">
        <v>0</v>
      </c>
      <c r="C355" s="3">
        <v>169263</v>
      </c>
      <c r="D355" s="3" t="s">
        <v>3362</v>
      </c>
      <c r="E355" s="3" t="s">
        <v>2357</v>
      </c>
      <c r="F355" s="3" t="s">
        <v>9</v>
      </c>
      <c r="G355" s="5">
        <v>7.71</v>
      </c>
      <c r="H355" s="72">
        <f t="shared" si="89"/>
        <v>7.71</v>
      </c>
      <c r="I355" s="71"/>
      <c r="J355" s="72">
        <f t="shared" si="90"/>
        <v>0</v>
      </c>
    </row>
    <row r="356" spans="1:10">
      <c r="A356" s="137">
        <v>0</v>
      </c>
      <c r="C356" s="3">
        <v>169833</v>
      </c>
      <c r="D356" s="3" t="s">
        <v>4869</v>
      </c>
      <c r="E356" s="3" t="s">
        <v>2356</v>
      </c>
      <c r="F356" s="3" t="s">
        <v>9</v>
      </c>
      <c r="G356" s="5">
        <v>19.39</v>
      </c>
      <c r="H356" s="72">
        <f t="shared" ref="H356:H357" si="91">G356*(1-Скидка_ROXELPRO_Ind)</f>
        <v>19.39</v>
      </c>
      <c r="I356" s="71"/>
      <c r="J356" s="72">
        <f t="shared" ref="J356:J357" si="92">H356*I356</f>
        <v>0</v>
      </c>
    </row>
    <row r="357" spans="1:10" ht="12.5" thickBot="1">
      <c r="A357" s="137">
        <v>0</v>
      </c>
      <c r="C357" s="3">
        <v>169863</v>
      </c>
      <c r="D357" s="3" t="s">
        <v>4870</v>
      </c>
      <c r="E357" s="3" t="s">
        <v>2356</v>
      </c>
      <c r="F357" s="3" t="s">
        <v>9</v>
      </c>
      <c r="G357" s="5">
        <v>23.71</v>
      </c>
      <c r="H357" s="72">
        <f t="shared" si="91"/>
        <v>23.71</v>
      </c>
      <c r="I357" s="71"/>
      <c r="J357" s="72">
        <f t="shared" si="92"/>
        <v>0</v>
      </c>
    </row>
    <row r="358" spans="1:10">
      <c r="A358" s="250"/>
      <c r="B358" s="331" t="s">
        <v>5006</v>
      </c>
      <c r="C358" s="331"/>
      <c r="D358" s="331"/>
      <c r="E358" s="331"/>
      <c r="F358" s="331"/>
      <c r="G358" s="332"/>
      <c r="H358" s="72"/>
      <c r="I358" s="71"/>
      <c r="J358" s="72"/>
    </row>
    <row r="359" spans="1:10">
      <c r="A359" s="137">
        <v>0</v>
      </c>
      <c r="B359" s="6"/>
      <c r="C359" s="193">
        <v>182203</v>
      </c>
      <c r="D359" s="193" t="s">
        <v>5007</v>
      </c>
      <c r="E359" s="193" t="s">
        <v>2356</v>
      </c>
      <c r="F359" s="193" t="s">
        <v>9</v>
      </c>
      <c r="G359" s="7">
        <v>3.8</v>
      </c>
      <c r="H359" s="72">
        <f t="shared" ref="H359:H375" si="93">G359*(1-Скидка_ROXELPRO_Ind)</f>
        <v>3.8</v>
      </c>
      <c r="I359" s="71"/>
      <c r="J359" s="72">
        <f t="shared" ref="J359:J375" si="94">H359*I359</f>
        <v>0</v>
      </c>
    </row>
    <row r="360" spans="1:10">
      <c r="A360" s="137">
        <v>0</v>
      </c>
      <c r="B360" s="6"/>
      <c r="C360" s="193">
        <v>182214</v>
      </c>
      <c r="D360" s="193" t="s">
        <v>4996</v>
      </c>
      <c r="E360" s="193" t="s">
        <v>2356</v>
      </c>
      <c r="F360" s="193" t="s">
        <v>9</v>
      </c>
      <c r="G360" s="7">
        <v>3.63</v>
      </c>
      <c r="H360" s="72">
        <f t="shared" si="93"/>
        <v>3.63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183203</v>
      </c>
      <c r="D361" s="193" t="s">
        <v>5008</v>
      </c>
      <c r="E361" s="193" t="s">
        <v>2353</v>
      </c>
      <c r="F361" s="193" t="s">
        <v>9</v>
      </c>
      <c r="G361" s="7">
        <v>12.09</v>
      </c>
      <c r="H361" s="72">
        <f t="shared" si="93"/>
        <v>12.09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183214</v>
      </c>
      <c r="D362" s="193" t="s">
        <v>4997</v>
      </c>
      <c r="E362" s="193" t="s">
        <v>2353</v>
      </c>
      <c r="F362" s="193" t="s">
        <v>9</v>
      </c>
      <c r="G362" s="7">
        <v>10.78</v>
      </c>
      <c r="H362" s="72">
        <f t="shared" si="93"/>
        <v>10.78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183224</v>
      </c>
      <c r="D363" s="193" t="s">
        <v>4998</v>
      </c>
      <c r="E363" s="193" t="s">
        <v>2353</v>
      </c>
      <c r="F363" s="193" t="s">
        <v>9</v>
      </c>
      <c r="G363" s="7">
        <v>12.75</v>
      </c>
      <c r="H363" s="72">
        <f t="shared" si="93"/>
        <v>12.75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183233</v>
      </c>
      <c r="D364" s="193" t="s">
        <v>4999</v>
      </c>
      <c r="E364" s="193" t="s">
        <v>2353</v>
      </c>
      <c r="F364" s="193" t="s">
        <v>9</v>
      </c>
      <c r="G364" s="7">
        <v>17.7</v>
      </c>
      <c r="H364" s="72">
        <f t="shared" si="93"/>
        <v>17.7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183243</v>
      </c>
      <c r="D365" s="193" t="s">
        <v>5000</v>
      </c>
      <c r="E365" s="193" t="s">
        <v>2353</v>
      </c>
      <c r="F365" s="193" t="s">
        <v>9</v>
      </c>
      <c r="G365" s="7">
        <v>13.8</v>
      </c>
      <c r="H365" s="72">
        <f t="shared" si="93"/>
        <v>13.8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183263</v>
      </c>
      <c r="D366" s="193" t="s">
        <v>5001</v>
      </c>
      <c r="E366" s="193" t="s">
        <v>2353</v>
      </c>
      <c r="F366" s="193" t="s">
        <v>9</v>
      </c>
      <c r="G366" s="7">
        <v>18.600000000000001</v>
      </c>
      <c r="H366" s="72">
        <f t="shared" si="93"/>
        <v>18.600000000000001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183272</v>
      </c>
      <c r="D367" s="193" t="s">
        <v>5002</v>
      </c>
      <c r="E367" s="193" t="s">
        <v>2353</v>
      </c>
      <c r="F367" s="193" t="s">
        <v>9</v>
      </c>
      <c r="G367" s="7">
        <v>16.440000000000001</v>
      </c>
      <c r="H367" s="72">
        <f t="shared" si="93"/>
        <v>16.440000000000001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183273</v>
      </c>
      <c r="D368" s="193" t="s">
        <v>5003</v>
      </c>
      <c r="E368" s="193" t="s">
        <v>2353</v>
      </c>
      <c r="F368" s="193" t="s">
        <v>9</v>
      </c>
      <c r="G368" s="7">
        <v>15</v>
      </c>
      <c r="H368" s="72">
        <f t="shared" si="93"/>
        <v>15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183414</v>
      </c>
      <c r="D369" s="193" t="s">
        <v>5009</v>
      </c>
      <c r="E369" s="193" t="s">
        <v>2354</v>
      </c>
      <c r="F369" s="193" t="s">
        <v>9</v>
      </c>
      <c r="G369" s="7">
        <v>14.56</v>
      </c>
      <c r="H369" s="72">
        <f t="shared" si="93"/>
        <v>14.56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185414</v>
      </c>
      <c r="D370" s="193" t="s">
        <v>5010</v>
      </c>
      <c r="E370" s="193" t="s">
        <v>2353</v>
      </c>
      <c r="F370" s="193" t="s">
        <v>9</v>
      </c>
      <c r="G370" s="7">
        <v>11.88</v>
      </c>
      <c r="H370" s="72">
        <f t="shared" si="93"/>
        <v>11.88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185433</v>
      </c>
      <c r="D371" s="193" t="s">
        <v>5011</v>
      </c>
      <c r="E371" s="193" t="s">
        <v>2353</v>
      </c>
      <c r="F371" s="193" t="s">
        <v>9</v>
      </c>
      <c r="G371" s="7">
        <v>15.51</v>
      </c>
      <c r="H371" s="72">
        <f t="shared" si="93"/>
        <v>15.51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186403</v>
      </c>
      <c r="D372" s="193" t="s">
        <v>5012</v>
      </c>
      <c r="E372" s="193" t="s">
        <v>2355</v>
      </c>
      <c r="F372" s="193" t="s">
        <v>9</v>
      </c>
      <c r="G372" s="7">
        <v>14.04</v>
      </c>
      <c r="H372" s="72">
        <f t="shared" si="93"/>
        <v>14.04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186414</v>
      </c>
      <c r="D373" s="193" t="s">
        <v>5004</v>
      </c>
      <c r="E373" s="193" t="s">
        <v>2355</v>
      </c>
      <c r="F373" s="193" t="s">
        <v>9</v>
      </c>
      <c r="G373" s="7">
        <v>13.83</v>
      </c>
      <c r="H373" s="72">
        <f t="shared" si="93"/>
        <v>13.83</v>
      </c>
      <c r="I373" s="71"/>
      <c r="J373" s="72">
        <f t="shared" si="94"/>
        <v>0</v>
      </c>
    </row>
    <row r="374" spans="1:10">
      <c r="A374" s="137">
        <v>0</v>
      </c>
      <c r="B374" s="6"/>
      <c r="C374" s="193">
        <v>186433</v>
      </c>
      <c r="D374" s="193" t="s">
        <v>5013</v>
      </c>
      <c r="E374" s="193" t="s">
        <v>2355</v>
      </c>
      <c r="F374" s="193" t="s">
        <v>9</v>
      </c>
      <c r="G374" s="7">
        <v>18.36</v>
      </c>
      <c r="H374" s="72">
        <f t="shared" si="93"/>
        <v>18.36</v>
      </c>
      <c r="I374" s="71"/>
      <c r="J374" s="72">
        <f t="shared" si="94"/>
        <v>0</v>
      </c>
    </row>
    <row r="375" spans="1:10" ht="12.5" thickBot="1">
      <c r="A375" s="137">
        <v>0</v>
      </c>
      <c r="B375" s="6"/>
      <c r="C375" s="193">
        <v>186443</v>
      </c>
      <c r="D375" s="193" t="s">
        <v>5005</v>
      </c>
      <c r="E375" s="193" t="s">
        <v>2355</v>
      </c>
      <c r="F375" s="193" t="s">
        <v>9</v>
      </c>
      <c r="G375" s="7">
        <v>14.88</v>
      </c>
      <c r="H375" s="72">
        <f t="shared" si="93"/>
        <v>14.88</v>
      </c>
      <c r="I375" s="71"/>
      <c r="J375" s="72">
        <f t="shared" si="94"/>
        <v>0</v>
      </c>
    </row>
    <row r="376" spans="1:10" ht="12.5" thickBot="1">
      <c r="A376" s="137"/>
      <c r="B376" s="334" t="s">
        <v>3784</v>
      </c>
      <c r="C376" s="335"/>
      <c r="D376" s="335"/>
      <c r="E376" s="335"/>
      <c r="F376" s="335"/>
      <c r="G376" s="336"/>
      <c r="H376" s="72"/>
      <c r="I376" s="71"/>
      <c r="J376" s="72"/>
    </row>
    <row r="377" spans="1:10">
      <c r="A377" s="137">
        <v>0</v>
      </c>
      <c r="C377" s="3">
        <v>156308</v>
      </c>
      <c r="D377" s="3" t="s">
        <v>3785</v>
      </c>
      <c r="E377" s="3" t="s">
        <v>2478</v>
      </c>
      <c r="F377" s="3" t="s">
        <v>9</v>
      </c>
      <c r="G377" s="5">
        <v>3.32</v>
      </c>
      <c r="H377" s="72">
        <f t="shared" ref="H377:H383" si="95">G377*(1-Скидка_ROXELPRO_Ind)</f>
        <v>3.32</v>
      </c>
      <c r="I377" s="71"/>
      <c r="J377" s="72">
        <f t="shared" ref="J377:J383" si="96">H377*I377</f>
        <v>0</v>
      </c>
    </row>
    <row r="378" spans="1:10">
      <c r="A378" s="137">
        <v>0</v>
      </c>
      <c r="C378" s="3">
        <v>156310</v>
      </c>
      <c r="D378" s="3" t="s">
        <v>3786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137">
        <v>0</v>
      </c>
      <c r="C379" s="3">
        <v>156313</v>
      </c>
      <c r="D379" s="3" t="s">
        <v>3787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137">
        <v>0</v>
      </c>
      <c r="C380" s="3">
        <v>156315</v>
      </c>
      <c r="D380" s="3" t="s">
        <v>3788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137">
        <v>0</v>
      </c>
      <c r="C381" s="3">
        <v>156318</v>
      </c>
      <c r="D381" s="3" t="s">
        <v>3789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>
      <c r="A382" s="137">
        <v>0</v>
      </c>
      <c r="C382" s="3">
        <v>156320</v>
      </c>
      <c r="D382" s="3" t="s">
        <v>3790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>
        <v>0</v>
      </c>
      <c r="C383" s="3">
        <v>156324</v>
      </c>
      <c r="D383" s="3" t="s">
        <v>3791</v>
      </c>
      <c r="E383" s="3" t="s">
        <v>2478</v>
      </c>
      <c r="F383" s="3" t="s">
        <v>9</v>
      </c>
      <c r="G383" s="5">
        <v>3.32</v>
      </c>
      <c r="H383" s="72">
        <f t="shared" si="95"/>
        <v>3.32</v>
      </c>
      <c r="I383" s="71"/>
      <c r="J383" s="72">
        <f t="shared" si="96"/>
        <v>0</v>
      </c>
    </row>
    <row r="384" spans="1:10" ht="12.5" thickBot="1">
      <c r="A384" s="137"/>
      <c r="B384" s="335" t="s">
        <v>1923</v>
      </c>
      <c r="C384" s="335"/>
      <c r="D384" s="335"/>
      <c r="E384" s="335"/>
      <c r="F384" s="335"/>
      <c r="G384" s="336"/>
      <c r="H384" s="72"/>
      <c r="I384" s="71"/>
      <c r="J384" s="72"/>
    </row>
    <row r="385" spans="1:10">
      <c r="A385" s="333">
        <v>0</v>
      </c>
      <c r="C385" s="341">
        <v>195534</v>
      </c>
      <c r="D385" s="343" t="s">
        <v>3563</v>
      </c>
      <c r="E385" s="341" t="s">
        <v>9</v>
      </c>
      <c r="F385" s="341" t="s">
        <v>9</v>
      </c>
      <c r="G385" s="345">
        <v>9.6</v>
      </c>
      <c r="H385" s="337">
        <f t="shared" ref="H385" si="97">G385*(1-Скидка_ROXELPRO_Ind)</f>
        <v>9.6</v>
      </c>
      <c r="I385" s="339"/>
      <c r="J385" s="337">
        <f t="shared" ref="J385" si="98">H385*I385</f>
        <v>0</v>
      </c>
    </row>
    <row r="386" spans="1:10" ht="12.5" thickBot="1">
      <c r="A386" s="333"/>
      <c r="C386" s="342"/>
      <c r="D386" s="344"/>
      <c r="E386" s="342"/>
      <c r="F386" s="342"/>
      <c r="G386" s="346"/>
      <c r="H386" s="338"/>
      <c r="I386" s="340"/>
      <c r="J386" s="338"/>
    </row>
    <row r="387" spans="1:10" ht="12.5" thickBot="1">
      <c r="A387" s="137"/>
      <c r="B387" s="335" t="s">
        <v>29</v>
      </c>
      <c r="C387" s="335"/>
      <c r="D387" s="335"/>
      <c r="E387" s="335"/>
      <c r="F387" s="335"/>
      <c r="G387" s="336"/>
      <c r="H387" s="72"/>
      <c r="I387" s="71"/>
      <c r="J387" s="72"/>
    </row>
    <row r="388" spans="1:10">
      <c r="A388" s="137">
        <v>0</v>
      </c>
      <c r="C388" s="3">
        <v>215374</v>
      </c>
      <c r="D388" s="3" t="s">
        <v>2358</v>
      </c>
      <c r="E388" s="3" t="s">
        <v>2356</v>
      </c>
      <c r="F388" s="3" t="s">
        <v>9</v>
      </c>
      <c r="G388" s="88">
        <v>7.32</v>
      </c>
      <c r="H388" s="72">
        <f t="shared" ref="H388:H400" si="99">G388*(1-Скидка_ROXELPRO_Ind)</f>
        <v>7.32</v>
      </c>
      <c r="I388" s="71"/>
      <c r="J388" s="72">
        <f t="shared" ref="J388:J400" si="100">H388*I388</f>
        <v>0</v>
      </c>
    </row>
    <row r="389" spans="1:10">
      <c r="A389" s="137">
        <v>0</v>
      </c>
      <c r="C389" s="3">
        <v>215681</v>
      </c>
      <c r="D389" s="3" t="s">
        <v>2359</v>
      </c>
      <c r="E389" s="3" t="s">
        <v>2356</v>
      </c>
      <c r="F389" s="3" t="s">
        <v>9</v>
      </c>
      <c r="G389" s="88">
        <v>10.19</v>
      </c>
      <c r="H389" s="72">
        <f t="shared" si="99"/>
        <v>10.19</v>
      </c>
      <c r="I389" s="71"/>
      <c r="J389" s="72">
        <f t="shared" si="100"/>
        <v>0</v>
      </c>
    </row>
    <row r="390" spans="1:10">
      <c r="A390" s="137">
        <v>0</v>
      </c>
      <c r="C390" s="3">
        <v>215682</v>
      </c>
      <c r="D390" s="3" t="s">
        <v>2360</v>
      </c>
      <c r="E390" s="3" t="s">
        <v>2356</v>
      </c>
      <c r="F390" s="3" t="s">
        <v>9</v>
      </c>
      <c r="G390" s="88">
        <v>8.98</v>
      </c>
      <c r="H390" s="72">
        <f t="shared" si="99"/>
        <v>8.98</v>
      </c>
      <c r="I390" s="71"/>
      <c r="J390" s="72">
        <f t="shared" si="100"/>
        <v>0</v>
      </c>
    </row>
    <row r="391" spans="1:10">
      <c r="A391" s="137">
        <v>0</v>
      </c>
      <c r="B391" s="99"/>
      <c r="C391" s="3">
        <v>215692</v>
      </c>
      <c r="D391" s="3" t="s">
        <v>2361</v>
      </c>
      <c r="E391" s="3" t="s">
        <v>2356</v>
      </c>
      <c r="F391" s="3" t="s">
        <v>9</v>
      </c>
      <c r="G391" s="88">
        <v>7.53</v>
      </c>
      <c r="H391" s="72">
        <f t="shared" si="99"/>
        <v>7.53</v>
      </c>
      <c r="I391" s="71"/>
      <c r="J391" s="72">
        <f t="shared" si="100"/>
        <v>0</v>
      </c>
    </row>
    <row r="392" spans="1:10">
      <c r="A392" s="137">
        <v>0</v>
      </c>
      <c r="B392" s="104"/>
      <c r="C392" s="3">
        <v>229124</v>
      </c>
      <c r="D392" s="3" t="s">
        <v>3274</v>
      </c>
      <c r="E392" s="3" t="s">
        <v>2507</v>
      </c>
      <c r="F392" s="3" t="s">
        <v>9</v>
      </c>
      <c r="G392" s="88">
        <v>4.26</v>
      </c>
      <c r="H392" s="72">
        <f t="shared" si="99"/>
        <v>4.26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229524</v>
      </c>
      <c r="D393" s="3" t="s">
        <v>3276</v>
      </c>
      <c r="E393" s="3" t="s">
        <v>2507</v>
      </c>
      <c r="F393" s="3" t="s">
        <v>9</v>
      </c>
      <c r="G393" s="88">
        <v>9.34</v>
      </c>
      <c r="H393" s="72">
        <f t="shared" si="99"/>
        <v>9.34</v>
      </c>
      <c r="I393" s="71"/>
      <c r="J393" s="72">
        <f>H393*I393</f>
        <v>0</v>
      </c>
    </row>
    <row r="394" spans="1:10">
      <c r="A394" s="137">
        <v>0</v>
      </c>
      <c r="B394" s="104"/>
      <c r="C394" s="3">
        <v>252531</v>
      </c>
      <c r="D394" s="3" t="s">
        <v>4961</v>
      </c>
      <c r="E394" s="3" t="s">
        <v>4962</v>
      </c>
      <c r="F394" s="3" t="s">
        <v>9</v>
      </c>
      <c r="G394" s="88">
        <v>2.83</v>
      </c>
      <c r="H394" s="72">
        <f t="shared" ref="H394:H396" si="101">G394*(1-Скидка_ROXELPRO_Ind)</f>
        <v>2.83</v>
      </c>
      <c r="I394" s="71"/>
      <c r="J394" s="72">
        <f t="shared" ref="J394:J396" si="102">H394*I394</f>
        <v>0</v>
      </c>
    </row>
    <row r="395" spans="1:10">
      <c r="A395" s="137">
        <v>0</v>
      </c>
      <c r="B395" s="104"/>
      <c r="C395" s="3">
        <v>252515</v>
      </c>
      <c r="D395" s="3" t="s">
        <v>4963</v>
      </c>
      <c r="E395" s="3" t="s">
        <v>9</v>
      </c>
      <c r="F395" s="3" t="s">
        <v>9</v>
      </c>
      <c r="G395" s="88">
        <v>2.63</v>
      </c>
      <c r="H395" s="72">
        <f t="shared" si="101"/>
        <v>2.63</v>
      </c>
      <c r="I395" s="71"/>
      <c r="J395" s="72">
        <f t="shared" si="102"/>
        <v>0</v>
      </c>
    </row>
    <row r="396" spans="1:10">
      <c r="A396" s="137">
        <v>0</v>
      </c>
      <c r="B396" s="104"/>
      <c r="C396" s="3">
        <v>252545</v>
      </c>
      <c r="D396" s="3" t="s">
        <v>4964</v>
      </c>
      <c r="E396" s="3" t="s">
        <v>9</v>
      </c>
      <c r="F396" s="3" t="s">
        <v>9</v>
      </c>
      <c r="G396" s="88">
        <v>8.75</v>
      </c>
      <c r="H396" s="72">
        <f t="shared" si="101"/>
        <v>8.75</v>
      </c>
      <c r="I396" s="71"/>
      <c r="J396" s="72">
        <f t="shared" si="102"/>
        <v>0</v>
      </c>
    </row>
    <row r="397" spans="1:10">
      <c r="A397" s="137">
        <v>0</v>
      </c>
      <c r="B397" s="143"/>
      <c r="C397" s="3">
        <v>252585</v>
      </c>
      <c r="D397" s="3" t="s">
        <v>2446</v>
      </c>
      <c r="E397" s="106" t="s">
        <v>2508</v>
      </c>
      <c r="F397" s="106" t="s">
        <v>9</v>
      </c>
      <c r="G397" s="88">
        <v>23.05</v>
      </c>
      <c r="H397" s="72">
        <f t="shared" si="99"/>
        <v>23.05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255410</v>
      </c>
      <c r="D398" s="3" t="s">
        <v>2447</v>
      </c>
      <c r="E398" s="106" t="s">
        <v>2509</v>
      </c>
      <c r="F398" s="106" t="s">
        <v>9</v>
      </c>
      <c r="G398" s="88">
        <v>2.57</v>
      </c>
      <c r="H398" s="72">
        <f t="shared" si="99"/>
        <v>2.57</v>
      </c>
      <c r="I398" s="71"/>
      <c r="J398" s="72">
        <f t="shared" si="100"/>
        <v>0</v>
      </c>
    </row>
    <row r="399" spans="1:10">
      <c r="A399" s="137">
        <v>0</v>
      </c>
      <c r="B399" s="104"/>
      <c r="C399" s="3">
        <v>255450</v>
      </c>
      <c r="D399" s="3" t="s">
        <v>4965</v>
      </c>
      <c r="E399" s="106" t="s">
        <v>4962</v>
      </c>
      <c r="F399" s="106" t="s">
        <v>9</v>
      </c>
      <c r="G399" s="88">
        <v>2.5499999999999998</v>
      </c>
      <c r="H399" s="72">
        <f t="shared" ref="H399" si="103">G399*(1-Скидка_ROXELPRO_Ind)</f>
        <v>2.5499999999999998</v>
      </c>
      <c r="I399" s="71"/>
      <c r="J399" s="72">
        <f t="shared" ref="J399" si="104">H399*I399</f>
        <v>0</v>
      </c>
    </row>
    <row r="400" spans="1:10">
      <c r="A400" s="137">
        <v>0</v>
      </c>
      <c r="B400" s="99"/>
      <c r="C400" s="3">
        <v>259440</v>
      </c>
      <c r="D400" s="3" t="s">
        <v>2448</v>
      </c>
      <c r="E400" s="106" t="s">
        <v>2510</v>
      </c>
      <c r="F400" s="106" t="s">
        <v>9</v>
      </c>
      <c r="G400" s="88">
        <v>5.08</v>
      </c>
      <c r="H400" s="72">
        <f t="shared" si="99"/>
        <v>5.08</v>
      </c>
      <c r="I400" s="71"/>
      <c r="J400" s="72">
        <f t="shared" si="100"/>
        <v>0</v>
      </c>
    </row>
    <row r="401" spans="3:7">
      <c r="C401" s="94"/>
      <c r="D401" s="94"/>
      <c r="E401" s="94"/>
      <c r="F401" s="94"/>
      <c r="G401" s="95"/>
    </row>
    <row r="402" spans="3:7">
      <c r="C402" s="13" t="s">
        <v>118</v>
      </c>
    </row>
    <row r="403" spans="3:7">
      <c r="C403" s="13" t="s">
        <v>119</v>
      </c>
    </row>
  </sheetData>
  <autoFilter ref="A7:J400" xr:uid="{AE012A5A-20B7-4092-A810-8DBB769155A5}"/>
  <mergeCells count="27">
    <mergeCell ref="B186:G186"/>
    <mergeCell ref="B248:G248"/>
    <mergeCell ref="B387:G387"/>
    <mergeCell ref="B2:G2"/>
    <mergeCell ref="B3:G3"/>
    <mergeCell ref="B8:G8"/>
    <mergeCell ref="B37:G37"/>
    <mergeCell ref="B54:G54"/>
    <mergeCell ref="B85:G85"/>
    <mergeCell ref="B101:G101"/>
    <mergeCell ref="B124:G124"/>
    <mergeCell ref="B139:G139"/>
    <mergeCell ref="B151:G151"/>
    <mergeCell ref="B299:G299"/>
    <mergeCell ref="B340:G340"/>
    <mergeCell ref="B384:G384"/>
    <mergeCell ref="B358:G358"/>
    <mergeCell ref="A385:A386"/>
    <mergeCell ref="B376:G376"/>
    <mergeCell ref="H385:H386"/>
    <mergeCell ref="J385:J386"/>
    <mergeCell ref="I385:I386"/>
    <mergeCell ref="C385:C386"/>
    <mergeCell ref="D385:D386"/>
    <mergeCell ref="E385:E386"/>
    <mergeCell ref="F385:F386"/>
    <mergeCell ref="G385:G38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  <c r="H2" s="328"/>
      <c r="I2" s="312"/>
    </row>
    <row r="3" spans="1:12" ht="15.5">
      <c r="B3" s="328" t="s">
        <v>3820</v>
      </c>
      <c r="C3" s="328"/>
      <c r="D3" s="328"/>
      <c r="E3" s="328"/>
      <c r="F3" s="328"/>
      <c r="G3" s="328"/>
      <c r="H3" s="328"/>
      <c r="I3" s="312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6"/>
      <c r="I14" s="206"/>
      <c r="J14" s="314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6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7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7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7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7"/>
      <c r="I65" s="212"/>
      <c r="J65" s="198"/>
      <c r="K65" s="71"/>
      <c r="L65" s="72"/>
    </row>
    <row r="66" spans="1:12">
      <c r="A66" s="318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7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7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7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7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1" ht="15.5">
      <c r="B3" s="328" t="s">
        <v>1946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6" t="s">
        <v>668</v>
      </c>
      <c r="D7" s="367"/>
      <c r="E7" s="367"/>
      <c r="F7" s="367"/>
      <c r="G7" s="367"/>
      <c r="H7" s="367"/>
      <c r="I7" s="367"/>
      <c r="J7" s="368"/>
      <c r="K7" s="18" t="s">
        <v>6</v>
      </c>
    </row>
    <row r="8" spans="1:11" ht="12.75" customHeight="1" thickBot="1">
      <c r="A8" s="224"/>
      <c r="B8" s="369" t="s">
        <v>3939</v>
      </c>
      <c r="C8" s="369"/>
      <c r="D8" s="369"/>
      <c r="E8" s="369"/>
      <c r="F8" s="369"/>
      <c r="G8" s="369"/>
      <c r="H8" s="369"/>
      <c r="I8" s="369"/>
      <c r="J8" s="369"/>
      <c r="K8" s="370"/>
    </row>
    <row r="9" spans="1:11" ht="12.75" customHeight="1">
      <c r="A9" s="283"/>
      <c r="B9" s="364" t="s">
        <v>5028</v>
      </c>
      <c r="C9" s="365"/>
      <c r="D9" s="365"/>
      <c r="E9" s="365"/>
      <c r="F9" s="365"/>
      <c r="G9" s="365"/>
      <c r="H9" s="365"/>
      <c r="I9" s="365"/>
      <c r="J9" s="365"/>
      <c r="K9" s="352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3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3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3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54"/>
    </row>
    <row r="14" spans="1:11" ht="12.75" customHeight="1">
      <c r="A14" s="283"/>
      <c r="B14" s="350" t="s">
        <v>3610</v>
      </c>
      <c r="C14" s="351"/>
      <c r="D14" s="351"/>
      <c r="E14" s="351"/>
      <c r="F14" s="351"/>
      <c r="G14" s="351"/>
      <c r="H14" s="351"/>
      <c r="I14" s="351"/>
      <c r="J14" s="351"/>
      <c r="K14" s="352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3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3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3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54"/>
    </row>
    <row r="19" spans="1:13" ht="12.75" customHeight="1">
      <c r="A19" s="283"/>
      <c r="B19" s="364" t="s">
        <v>5029</v>
      </c>
      <c r="C19" s="365"/>
      <c r="D19" s="365"/>
      <c r="E19" s="365"/>
      <c r="F19" s="365"/>
      <c r="G19" s="365"/>
      <c r="H19" s="365"/>
      <c r="I19" s="365"/>
      <c r="J19" s="365"/>
      <c r="K19" s="352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3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3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3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54"/>
    </row>
    <row r="24" spans="1:13" ht="12.75" customHeight="1">
      <c r="A24" s="283"/>
      <c r="B24" s="350" t="s">
        <v>3609</v>
      </c>
      <c r="C24" s="351"/>
      <c r="D24" s="351"/>
      <c r="E24" s="351"/>
      <c r="F24" s="351"/>
      <c r="G24" s="351"/>
      <c r="H24" s="351"/>
      <c r="I24" s="351"/>
      <c r="J24" s="351"/>
      <c r="K24" s="352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3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3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3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54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61" t="s">
        <v>3198</v>
      </c>
      <c r="C30" s="362"/>
      <c r="D30" s="362"/>
      <c r="E30" s="362"/>
      <c r="F30" s="362"/>
      <c r="G30" s="362"/>
      <c r="H30" s="362"/>
      <c r="I30" s="362"/>
      <c r="J30" s="363"/>
      <c r="K30" s="352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3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3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3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54"/>
      <c r="M34" s="132"/>
    </row>
    <row r="35" spans="1:13" ht="12.75" customHeight="1">
      <c r="A35" s="283"/>
      <c r="B35" s="364" t="s">
        <v>3199</v>
      </c>
      <c r="C35" s="365"/>
      <c r="D35" s="365"/>
      <c r="E35" s="365"/>
      <c r="F35" s="365"/>
      <c r="G35" s="365"/>
      <c r="H35" s="365"/>
      <c r="I35" s="365"/>
      <c r="J35" s="365"/>
      <c r="K35" s="352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3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3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3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54"/>
      <c r="M39" s="132"/>
    </row>
    <row r="40" spans="1:13" ht="12.75" customHeight="1">
      <c r="A40" s="283"/>
      <c r="B40" s="350" t="s">
        <v>3245</v>
      </c>
      <c r="C40" s="351"/>
      <c r="D40" s="351"/>
      <c r="E40" s="351"/>
      <c r="F40" s="351"/>
      <c r="G40" s="351"/>
      <c r="H40" s="351"/>
      <c r="I40" s="351"/>
      <c r="J40" s="351"/>
      <c r="K40" s="352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3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3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3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54"/>
      <c r="M44" s="132"/>
    </row>
    <row r="45" spans="1:13" ht="12.75" customHeight="1">
      <c r="A45" s="283"/>
      <c r="B45" s="364" t="s">
        <v>3196</v>
      </c>
      <c r="C45" s="365"/>
      <c r="D45" s="365"/>
      <c r="E45" s="365"/>
      <c r="F45" s="365"/>
      <c r="G45" s="365"/>
      <c r="H45" s="365"/>
      <c r="I45" s="365"/>
      <c r="J45" s="365"/>
      <c r="K45" s="352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3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3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3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54"/>
      <c r="M49" s="132"/>
    </row>
    <row r="50" spans="1:13" ht="12.75" customHeight="1">
      <c r="A50" s="283"/>
      <c r="B50" s="364" t="s">
        <v>3197</v>
      </c>
      <c r="C50" s="365"/>
      <c r="D50" s="365"/>
      <c r="E50" s="365"/>
      <c r="F50" s="365"/>
      <c r="G50" s="365"/>
      <c r="H50" s="365"/>
      <c r="I50" s="365"/>
      <c r="J50" s="365"/>
      <c r="K50" s="352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3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3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3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54"/>
      <c r="M54" s="132"/>
    </row>
    <row r="55" spans="1:13" ht="12.75" customHeight="1">
      <c r="A55" s="283"/>
      <c r="B55" s="350" t="s">
        <v>3200</v>
      </c>
      <c r="C55" s="351"/>
      <c r="D55" s="351"/>
      <c r="E55" s="351"/>
      <c r="F55" s="351"/>
      <c r="G55" s="351"/>
      <c r="H55" s="351"/>
      <c r="I55" s="351"/>
      <c r="J55" s="351"/>
      <c r="K55" s="352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3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3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3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54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50" t="s">
        <v>683</v>
      </c>
      <c r="C61" s="351"/>
      <c r="D61" s="351"/>
      <c r="E61" s="351"/>
      <c r="F61" s="351"/>
      <c r="G61" s="351"/>
      <c r="H61" s="351"/>
      <c r="I61" s="351"/>
      <c r="J61" s="351"/>
      <c r="K61" s="352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3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9"/>
      <c r="M63" s="132"/>
    </row>
    <row r="64" spans="1:13" ht="12.75" customHeight="1">
      <c r="A64" s="283"/>
      <c r="B64" s="350" t="s">
        <v>724</v>
      </c>
      <c r="C64" s="351"/>
      <c r="D64" s="351"/>
      <c r="E64" s="351"/>
      <c r="F64" s="351"/>
      <c r="G64" s="351"/>
      <c r="H64" s="351"/>
      <c r="I64" s="351"/>
      <c r="J64" s="351"/>
      <c r="K64" s="352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3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9"/>
      <c r="M66" s="132"/>
    </row>
    <row r="67" spans="1:13" ht="12.75" customHeight="1">
      <c r="A67" s="283"/>
      <c r="B67" s="350" t="s">
        <v>669</v>
      </c>
      <c r="C67" s="351"/>
      <c r="D67" s="351"/>
      <c r="E67" s="351"/>
      <c r="F67" s="351"/>
      <c r="G67" s="351"/>
      <c r="H67" s="351"/>
      <c r="I67" s="351"/>
      <c r="J67" s="351"/>
      <c r="K67" s="352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3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9"/>
      <c r="M69" s="132"/>
    </row>
    <row r="70" spans="1:13" ht="12.75" customHeight="1">
      <c r="A70" s="283"/>
      <c r="B70" s="350" t="s">
        <v>713</v>
      </c>
      <c r="C70" s="351"/>
      <c r="D70" s="351"/>
      <c r="E70" s="351"/>
      <c r="F70" s="351"/>
      <c r="G70" s="351"/>
      <c r="H70" s="351"/>
      <c r="I70" s="351"/>
      <c r="J70" s="351"/>
      <c r="K70" s="352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3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59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50" t="s">
        <v>684</v>
      </c>
      <c r="C74" s="351"/>
      <c r="D74" s="351"/>
      <c r="E74" s="351"/>
      <c r="F74" s="351"/>
      <c r="G74" s="351"/>
      <c r="H74" s="351"/>
      <c r="I74" s="351"/>
      <c r="J74" s="351"/>
      <c r="K74" s="352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3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59"/>
    </row>
    <row r="77" spans="1:13" ht="12" customHeight="1">
      <c r="A77" s="225"/>
      <c r="B77" s="350" t="s">
        <v>685</v>
      </c>
      <c r="C77" s="351"/>
      <c r="D77" s="351"/>
      <c r="E77" s="351"/>
      <c r="F77" s="351"/>
      <c r="G77" s="351"/>
      <c r="H77" s="351"/>
      <c r="I77" s="351"/>
      <c r="J77" s="351"/>
      <c r="K77" s="352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3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59"/>
    </row>
    <row r="80" spans="1:13" ht="12" customHeight="1">
      <c r="A80" s="225"/>
      <c r="B80" s="350" t="s">
        <v>686</v>
      </c>
      <c r="C80" s="351"/>
      <c r="D80" s="351"/>
      <c r="E80" s="351"/>
      <c r="F80" s="351"/>
      <c r="G80" s="351"/>
      <c r="H80" s="351"/>
      <c r="I80" s="351"/>
      <c r="J80" s="351"/>
      <c r="K80" s="352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3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59"/>
    </row>
    <row r="83" spans="1:11" ht="12" customHeight="1">
      <c r="A83" s="225"/>
      <c r="B83" s="350" t="s">
        <v>725</v>
      </c>
      <c r="C83" s="351"/>
      <c r="D83" s="351"/>
      <c r="E83" s="351"/>
      <c r="F83" s="351"/>
      <c r="G83" s="351"/>
      <c r="H83" s="351"/>
      <c r="I83" s="351"/>
      <c r="J83" s="351"/>
      <c r="K83" s="352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3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59"/>
    </row>
    <row r="86" spans="1:11" ht="12" customHeight="1">
      <c r="A86" s="225"/>
      <c r="B86" s="350" t="s">
        <v>670</v>
      </c>
      <c r="C86" s="351"/>
      <c r="D86" s="351"/>
      <c r="E86" s="351"/>
      <c r="F86" s="351"/>
      <c r="G86" s="351"/>
      <c r="H86" s="351"/>
      <c r="I86" s="351"/>
      <c r="J86" s="351"/>
      <c r="K86" s="352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3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59"/>
    </row>
    <row r="89" spans="1:11" ht="12" customHeight="1">
      <c r="A89" s="225"/>
      <c r="B89" s="350" t="s">
        <v>671</v>
      </c>
      <c r="C89" s="351"/>
      <c r="D89" s="351"/>
      <c r="E89" s="351"/>
      <c r="F89" s="351"/>
      <c r="G89" s="351"/>
      <c r="H89" s="351"/>
      <c r="I89" s="351"/>
      <c r="J89" s="351"/>
      <c r="K89" s="352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3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59"/>
    </row>
    <row r="92" spans="1:11" ht="12" customHeight="1">
      <c r="A92" s="225"/>
      <c r="B92" s="350" t="s">
        <v>672</v>
      </c>
      <c r="C92" s="351"/>
      <c r="D92" s="351"/>
      <c r="E92" s="351"/>
      <c r="F92" s="351"/>
      <c r="G92" s="351"/>
      <c r="H92" s="351"/>
      <c r="I92" s="351"/>
      <c r="J92" s="351"/>
      <c r="K92" s="352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3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59"/>
    </row>
    <row r="95" spans="1:11" ht="12" customHeight="1">
      <c r="A95" s="225"/>
      <c r="B95" s="350" t="s">
        <v>714</v>
      </c>
      <c r="C95" s="351"/>
      <c r="D95" s="351"/>
      <c r="E95" s="351"/>
      <c r="F95" s="351"/>
      <c r="G95" s="351"/>
      <c r="H95" s="351"/>
      <c r="I95" s="351"/>
      <c r="J95" s="351"/>
      <c r="K95" s="352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3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59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50" t="s">
        <v>687</v>
      </c>
      <c r="C99" s="351"/>
      <c r="D99" s="351"/>
      <c r="E99" s="351"/>
      <c r="F99" s="351"/>
      <c r="G99" s="351"/>
      <c r="H99" s="351"/>
      <c r="I99" s="351"/>
      <c r="J99" s="351"/>
      <c r="K99" s="352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3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59"/>
    </row>
    <row r="102" spans="1:11" ht="12" customHeight="1">
      <c r="A102" s="225"/>
      <c r="B102" s="350" t="s">
        <v>727</v>
      </c>
      <c r="C102" s="351"/>
      <c r="D102" s="351"/>
      <c r="E102" s="351"/>
      <c r="F102" s="351"/>
      <c r="G102" s="351"/>
      <c r="H102" s="351"/>
      <c r="I102" s="351"/>
      <c r="J102" s="351"/>
      <c r="K102" s="352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3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59"/>
    </row>
    <row r="105" spans="1:11" ht="12" customHeight="1">
      <c r="A105" s="225"/>
      <c r="B105" s="350" t="s">
        <v>673</v>
      </c>
      <c r="C105" s="351"/>
      <c r="D105" s="351"/>
      <c r="E105" s="351"/>
      <c r="F105" s="351"/>
      <c r="G105" s="351"/>
      <c r="H105" s="351"/>
      <c r="I105" s="351"/>
      <c r="J105" s="351"/>
      <c r="K105" s="352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3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59"/>
    </row>
    <row r="108" spans="1:11" ht="12" customHeight="1">
      <c r="A108" s="225"/>
      <c r="B108" s="350" t="s">
        <v>716</v>
      </c>
      <c r="C108" s="351"/>
      <c r="D108" s="351"/>
      <c r="E108" s="351"/>
      <c r="F108" s="351"/>
      <c r="G108" s="351"/>
      <c r="H108" s="351"/>
      <c r="I108" s="351"/>
      <c r="J108" s="351"/>
      <c r="K108" s="352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3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54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51" t="s">
        <v>5021</v>
      </c>
      <c r="D112" s="351"/>
      <c r="E112" s="351"/>
      <c r="F112" s="351"/>
      <c r="G112" s="351"/>
      <c r="H112" s="351"/>
      <c r="I112" s="351"/>
      <c r="J112" s="351"/>
      <c r="K112" s="299" t="s">
        <v>2058</v>
      </c>
    </row>
    <row r="113" spans="1:11" ht="24" customHeight="1">
      <c r="A113" s="283">
        <v>0</v>
      </c>
      <c r="B113" s="300">
        <v>1090076</v>
      </c>
      <c r="C113" s="360" t="s">
        <v>5022</v>
      </c>
      <c r="D113" s="360"/>
      <c r="E113" s="360"/>
      <c r="F113" s="360"/>
      <c r="G113" s="360"/>
      <c r="H113" s="360"/>
      <c r="I113" s="360"/>
      <c r="J113" s="360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58" t="s">
        <v>5023</v>
      </c>
      <c r="D114" s="358"/>
      <c r="E114" s="358"/>
      <c r="F114" s="358"/>
      <c r="G114" s="358"/>
      <c r="H114" s="358"/>
      <c r="I114" s="358"/>
      <c r="J114" s="358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51" t="s">
        <v>4025</v>
      </c>
      <c r="D116" s="351"/>
      <c r="E116" s="351"/>
      <c r="F116" s="351"/>
      <c r="G116" s="351"/>
      <c r="H116" s="351"/>
      <c r="I116" s="351"/>
      <c r="J116" s="351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58" t="s">
        <v>4026</v>
      </c>
      <c r="D117" s="358"/>
      <c r="E117" s="358"/>
      <c r="F117" s="358"/>
      <c r="G117" s="358"/>
      <c r="H117" s="358"/>
      <c r="I117" s="358"/>
      <c r="J117" s="358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50" t="s">
        <v>746</v>
      </c>
      <c r="C119" s="351"/>
      <c r="D119" s="351"/>
      <c r="E119" s="351"/>
      <c r="F119" s="351"/>
      <c r="G119" s="351"/>
      <c r="H119" s="351"/>
      <c r="I119" s="351"/>
      <c r="J119" s="351"/>
      <c r="K119" s="352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53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53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59"/>
    </row>
    <row r="123" spans="1:11">
      <c r="A123" s="283"/>
      <c r="B123" s="350" t="s">
        <v>746</v>
      </c>
      <c r="C123" s="351"/>
      <c r="D123" s="351"/>
      <c r="E123" s="351"/>
      <c r="F123" s="351"/>
      <c r="G123" s="351"/>
      <c r="H123" s="351"/>
      <c r="I123" s="351"/>
      <c r="J123" s="351"/>
      <c r="K123" s="352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53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3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9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52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3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54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52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53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3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54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50" t="s">
        <v>726</v>
      </c>
      <c r="C135" s="351"/>
      <c r="D135" s="351"/>
      <c r="E135" s="351"/>
      <c r="F135" s="351"/>
      <c r="G135" s="351"/>
      <c r="H135" s="351"/>
      <c r="I135" s="351"/>
      <c r="J135" s="351"/>
      <c r="K135" s="352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3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54"/>
    </row>
    <row r="138" spans="1:11" ht="12" customHeight="1">
      <c r="A138" s="225"/>
      <c r="B138" s="350" t="s">
        <v>715</v>
      </c>
      <c r="C138" s="351"/>
      <c r="D138" s="351"/>
      <c r="E138" s="351"/>
      <c r="F138" s="351"/>
      <c r="G138" s="351"/>
      <c r="H138" s="351"/>
      <c r="I138" s="351"/>
      <c r="J138" s="351"/>
      <c r="K138" s="352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3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54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50" t="s">
        <v>3650</v>
      </c>
      <c r="C142" s="351"/>
      <c r="D142" s="351"/>
      <c r="E142" s="351"/>
      <c r="F142" s="351"/>
      <c r="G142" s="351"/>
      <c r="H142" s="351"/>
      <c r="I142" s="351"/>
      <c r="J142" s="351"/>
      <c r="K142" s="352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3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54"/>
    </row>
    <row r="145" spans="1:11" ht="12" customHeight="1">
      <c r="A145" s="283"/>
      <c r="B145" s="355" t="s">
        <v>3652</v>
      </c>
      <c r="C145" s="356"/>
      <c r="D145" s="356"/>
      <c r="E145" s="356"/>
      <c r="F145" s="356"/>
      <c r="G145" s="356"/>
      <c r="H145" s="356"/>
      <c r="I145" s="356"/>
      <c r="J145" s="357"/>
      <c r="K145" s="352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3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54"/>
    </row>
    <row r="148" spans="1:11" ht="12" customHeight="1">
      <c r="A148" s="283"/>
      <c r="B148" s="350" t="s">
        <v>3649</v>
      </c>
      <c r="C148" s="351"/>
      <c r="D148" s="351"/>
      <c r="E148" s="351"/>
      <c r="F148" s="351"/>
      <c r="G148" s="351"/>
      <c r="H148" s="351"/>
      <c r="I148" s="351"/>
      <c r="J148" s="351"/>
      <c r="K148" s="352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3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54"/>
    </row>
    <row r="151" spans="1:11" ht="12" customHeight="1">
      <c r="A151" s="283"/>
      <c r="B151" s="350" t="s">
        <v>3651</v>
      </c>
      <c r="C151" s="351"/>
      <c r="D151" s="351"/>
      <c r="E151" s="351"/>
      <c r="F151" s="351"/>
      <c r="G151" s="351"/>
      <c r="H151" s="351"/>
      <c r="I151" s="351"/>
      <c r="J151" s="351"/>
      <c r="K151" s="352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3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54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50" t="s">
        <v>688</v>
      </c>
      <c r="C155" s="351"/>
      <c r="D155" s="351"/>
      <c r="E155" s="351"/>
      <c r="F155" s="351"/>
      <c r="G155" s="351"/>
      <c r="H155" s="351"/>
      <c r="I155" s="351"/>
      <c r="J155" s="351"/>
      <c r="K155" s="352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3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54"/>
    </row>
    <row r="158" spans="1:11" ht="12" customHeight="1">
      <c r="A158" s="225"/>
      <c r="B158" s="350" t="s">
        <v>688</v>
      </c>
      <c r="C158" s="351"/>
      <c r="D158" s="351"/>
      <c r="E158" s="351"/>
      <c r="F158" s="351"/>
      <c r="G158" s="351"/>
      <c r="H158" s="351"/>
      <c r="I158" s="351"/>
      <c r="J158" s="351"/>
      <c r="K158" s="352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53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54"/>
    </row>
    <row r="161" spans="1:11">
      <c r="A161" s="225"/>
      <c r="B161" s="350" t="s">
        <v>2224</v>
      </c>
      <c r="C161" s="351"/>
      <c r="D161" s="351"/>
      <c r="E161" s="351"/>
      <c r="F161" s="351"/>
      <c r="G161" s="351"/>
      <c r="H161" s="351"/>
      <c r="I161" s="351"/>
      <c r="J161" s="351"/>
      <c r="K161" s="352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3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54"/>
    </row>
    <row r="164" spans="1:11">
      <c r="A164" s="225"/>
      <c r="B164" s="350" t="s">
        <v>2224</v>
      </c>
      <c r="C164" s="351"/>
      <c r="D164" s="351"/>
      <c r="E164" s="351"/>
      <c r="F164" s="351"/>
      <c r="G164" s="351"/>
      <c r="H164" s="351"/>
      <c r="I164" s="351"/>
      <c r="J164" s="351"/>
      <c r="K164" s="352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53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54"/>
    </row>
    <row r="167" spans="1:11" ht="12" customHeight="1">
      <c r="A167" s="225"/>
      <c r="B167" s="350" t="s">
        <v>689</v>
      </c>
      <c r="C167" s="351"/>
      <c r="D167" s="351"/>
      <c r="E167" s="351"/>
      <c r="F167" s="351"/>
      <c r="G167" s="351"/>
      <c r="H167" s="351"/>
      <c r="I167" s="351"/>
      <c r="J167" s="351"/>
      <c r="K167" s="352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3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54"/>
    </row>
    <row r="170" spans="1:11" ht="12" customHeight="1">
      <c r="A170" s="225"/>
      <c r="B170" s="350" t="s">
        <v>689</v>
      </c>
      <c r="C170" s="351"/>
      <c r="D170" s="351"/>
      <c r="E170" s="351"/>
      <c r="F170" s="351"/>
      <c r="G170" s="351"/>
      <c r="H170" s="351"/>
      <c r="I170" s="351"/>
      <c r="J170" s="351"/>
      <c r="K170" s="352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53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54"/>
    </row>
    <row r="173" spans="1:11">
      <c r="A173" s="225"/>
      <c r="B173" s="350" t="s">
        <v>690</v>
      </c>
      <c r="C173" s="351"/>
      <c r="D173" s="351"/>
      <c r="E173" s="351"/>
      <c r="F173" s="351"/>
      <c r="G173" s="351"/>
      <c r="H173" s="351"/>
      <c r="I173" s="351"/>
      <c r="J173" s="351"/>
      <c r="K173" s="352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53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54"/>
    </row>
    <row r="176" spans="1:11" ht="12" customHeight="1">
      <c r="A176" s="225"/>
      <c r="B176" s="350" t="s">
        <v>728</v>
      </c>
      <c r="C176" s="351"/>
      <c r="D176" s="351"/>
      <c r="E176" s="351"/>
      <c r="F176" s="351"/>
      <c r="G176" s="351"/>
      <c r="H176" s="351"/>
      <c r="I176" s="351"/>
      <c r="J176" s="351"/>
      <c r="K176" s="352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3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54"/>
    </row>
    <row r="179" spans="1:11" ht="12" customHeight="1">
      <c r="A179" s="225"/>
      <c r="B179" s="350" t="s">
        <v>728</v>
      </c>
      <c r="C179" s="351"/>
      <c r="D179" s="351"/>
      <c r="E179" s="351"/>
      <c r="F179" s="351"/>
      <c r="G179" s="351"/>
      <c r="H179" s="351"/>
      <c r="I179" s="351"/>
      <c r="J179" s="351"/>
      <c r="K179" s="352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3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54"/>
    </row>
    <row r="182" spans="1:11" ht="12" customHeight="1">
      <c r="A182" s="225"/>
      <c r="B182" s="350" t="s">
        <v>674</v>
      </c>
      <c r="C182" s="351"/>
      <c r="D182" s="351"/>
      <c r="E182" s="351"/>
      <c r="F182" s="351"/>
      <c r="G182" s="351"/>
      <c r="H182" s="351"/>
      <c r="I182" s="351"/>
      <c r="J182" s="351"/>
      <c r="K182" s="352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3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54"/>
    </row>
    <row r="185" spans="1:11">
      <c r="A185" s="225"/>
      <c r="B185" s="350" t="s">
        <v>4758</v>
      </c>
      <c r="C185" s="351"/>
      <c r="D185" s="351"/>
      <c r="E185" s="351"/>
      <c r="F185" s="351"/>
      <c r="G185" s="351"/>
      <c r="H185" s="351"/>
      <c r="I185" s="351"/>
      <c r="J185" s="351"/>
      <c r="K185" s="352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3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54"/>
    </row>
    <row r="188" spans="1:11" ht="12" customHeight="1">
      <c r="A188" s="225"/>
      <c r="B188" s="350" t="s">
        <v>675</v>
      </c>
      <c r="C188" s="351"/>
      <c r="D188" s="351"/>
      <c r="E188" s="351"/>
      <c r="F188" s="351"/>
      <c r="G188" s="351"/>
      <c r="H188" s="351"/>
      <c r="I188" s="351"/>
      <c r="J188" s="351"/>
      <c r="K188" s="352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3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54"/>
    </row>
    <row r="191" spans="1:11" ht="12" customHeight="1">
      <c r="A191" s="225"/>
      <c r="B191" s="350" t="s">
        <v>717</v>
      </c>
      <c r="C191" s="351"/>
      <c r="D191" s="351"/>
      <c r="E191" s="351"/>
      <c r="F191" s="351"/>
      <c r="G191" s="351"/>
      <c r="H191" s="351"/>
      <c r="I191" s="351"/>
      <c r="J191" s="351"/>
      <c r="K191" s="352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3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54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50" t="s">
        <v>692</v>
      </c>
      <c r="C195" s="351"/>
      <c r="D195" s="351"/>
      <c r="E195" s="351"/>
      <c r="F195" s="351"/>
      <c r="G195" s="351"/>
      <c r="H195" s="351"/>
      <c r="I195" s="351"/>
      <c r="J195" s="351"/>
      <c r="K195" s="352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3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54"/>
    </row>
    <row r="198" spans="1:11" ht="12" customHeight="1">
      <c r="A198" s="225"/>
      <c r="B198" s="350" t="s">
        <v>730</v>
      </c>
      <c r="C198" s="351"/>
      <c r="D198" s="351"/>
      <c r="E198" s="351"/>
      <c r="F198" s="351"/>
      <c r="G198" s="351"/>
      <c r="H198" s="351"/>
      <c r="I198" s="351"/>
      <c r="J198" s="351"/>
      <c r="K198" s="352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3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54"/>
    </row>
    <row r="201" spans="1:11" ht="12" customHeight="1">
      <c r="A201" s="225"/>
      <c r="B201" s="350" t="s">
        <v>730</v>
      </c>
      <c r="C201" s="351"/>
      <c r="D201" s="351"/>
      <c r="E201" s="351"/>
      <c r="F201" s="351"/>
      <c r="G201" s="351"/>
      <c r="H201" s="351"/>
      <c r="I201" s="351"/>
      <c r="J201" s="351"/>
      <c r="K201" s="352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3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54"/>
    </row>
    <row r="204" spans="1:11" ht="12" customHeight="1">
      <c r="A204" s="225"/>
      <c r="B204" s="350" t="s">
        <v>693</v>
      </c>
      <c r="C204" s="351"/>
      <c r="D204" s="351"/>
      <c r="E204" s="351"/>
      <c r="F204" s="351"/>
      <c r="G204" s="351"/>
      <c r="H204" s="351"/>
      <c r="I204" s="351"/>
      <c r="J204" s="351"/>
      <c r="K204" s="352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3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54"/>
    </row>
    <row r="207" spans="1:11" ht="12" customHeight="1">
      <c r="A207" s="225"/>
      <c r="B207" s="350" t="s">
        <v>731</v>
      </c>
      <c r="C207" s="351"/>
      <c r="D207" s="351"/>
      <c r="E207" s="351"/>
      <c r="F207" s="351"/>
      <c r="G207" s="351"/>
      <c r="H207" s="351"/>
      <c r="I207" s="351"/>
      <c r="J207" s="351"/>
      <c r="K207" s="352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3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54"/>
    </row>
    <row r="210" spans="1:11" ht="12" customHeight="1">
      <c r="A210" s="225"/>
      <c r="B210" s="350" t="s">
        <v>694</v>
      </c>
      <c r="C210" s="351"/>
      <c r="D210" s="351"/>
      <c r="E210" s="351"/>
      <c r="F210" s="351"/>
      <c r="G210" s="351"/>
      <c r="H210" s="351"/>
      <c r="I210" s="351"/>
      <c r="J210" s="351"/>
      <c r="K210" s="352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3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54"/>
    </row>
    <row r="213" spans="1:11" ht="12" customHeight="1">
      <c r="A213" s="225"/>
      <c r="B213" s="350" t="s">
        <v>732</v>
      </c>
      <c r="C213" s="351"/>
      <c r="D213" s="351"/>
      <c r="E213" s="351"/>
      <c r="F213" s="351"/>
      <c r="G213" s="351"/>
      <c r="H213" s="351"/>
      <c r="I213" s="351"/>
      <c r="J213" s="351"/>
      <c r="K213" s="352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3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54"/>
    </row>
    <row r="216" spans="1:11">
      <c r="A216" s="225"/>
      <c r="B216" s="350" t="s">
        <v>695</v>
      </c>
      <c r="C216" s="351"/>
      <c r="D216" s="351"/>
      <c r="E216" s="351"/>
      <c r="F216" s="351"/>
      <c r="G216" s="351"/>
      <c r="H216" s="351"/>
      <c r="I216" s="351"/>
      <c r="J216" s="351"/>
      <c r="K216" s="352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53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54"/>
    </row>
    <row r="219" spans="1:11" ht="12" customHeight="1">
      <c r="A219" s="225"/>
      <c r="B219" s="350" t="s">
        <v>676</v>
      </c>
      <c r="C219" s="351"/>
      <c r="D219" s="351"/>
      <c r="E219" s="351"/>
      <c r="F219" s="351"/>
      <c r="G219" s="351"/>
      <c r="H219" s="351"/>
      <c r="I219" s="351"/>
      <c r="J219" s="351"/>
      <c r="K219" s="352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3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54"/>
    </row>
    <row r="222" spans="1:11" ht="12" customHeight="1">
      <c r="A222" s="225"/>
      <c r="B222" s="350" t="s">
        <v>718</v>
      </c>
      <c r="C222" s="351"/>
      <c r="D222" s="351"/>
      <c r="E222" s="351"/>
      <c r="F222" s="351"/>
      <c r="G222" s="351"/>
      <c r="H222" s="351"/>
      <c r="I222" s="351"/>
      <c r="J222" s="351"/>
      <c r="K222" s="352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3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54"/>
    </row>
    <row r="225" spans="1:11" ht="12" customHeight="1">
      <c r="A225" s="225"/>
      <c r="B225" s="350" t="s">
        <v>677</v>
      </c>
      <c r="C225" s="351"/>
      <c r="D225" s="351"/>
      <c r="E225" s="351"/>
      <c r="F225" s="351"/>
      <c r="G225" s="351"/>
      <c r="H225" s="351"/>
      <c r="I225" s="351"/>
      <c r="J225" s="351"/>
      <c r="K225" s="352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3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54"/>
    </row>
    <row r="228" spans="1:11" ht="12" customHeight="1">
      <c r="A228" s="225"/>
      <c r="B228" s="350" t="s">
        <v>719</v>
      </c>
      <c r="C228" s="351"/>
      <c r="D228" s="351"/>
      <c r="E228" s="351"/>
      <c r="F228" s="351"/>
      <c r="G228" s="351"/>
      <c r="H228" s="351"/>
      <c r="I228" s="351"/>
      <c r="J228" s="351"/>
      <c r="K228" s="352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3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54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50" t="s">
        <v>691</v>
      </c>
      <c r="C232" s="351"/>
      <c r="D232" s="351"/>
      <c r="E232" s="351"/>
      <c r="F232" s="351"/>
      <c r="G232" s="351"/>
      <c r="H232" s="351"/>
      <c r="I232" s="351"/>
      <c r="J232" s="351"/>
      <c r="K232" s="352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3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54"/>
    </row>
    <row r="235" spans="1:11" ht="12" customHeight="1">
      <c r="A235" s="225"/>
      <c r="B235" s="350" t="s">
        <v>729</v>
      </c>
      <c r="C235" s="351"/>
      <c r="D235" s="351"/>
      <c r="E235" s="351"/>
      <c r="F235" s="351"/>
      <c r="G235" s="351"/>
      <c r="H235" s="351"/>
      <c r="I235" s="351"/>
      <c r="J235" s="351"/>
      <c r="K235" s="352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3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54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50" t="s">
        <v>696</v>
      </c>
      <c r="C239" s="351"/>
      <c r="D239" s="351"/>
      <c r="E239" s="351"/>
      <c r="F239" s="351"/>
      <c r="G239" s="351"/>
      <c r="H239" s="351"/>
      <c r="I239" s="351"/>
      <c r="J239" s="351"/>
      <c r="K239" s="352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3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54"/>
    </row>
    <row r="242" spans="1:11" ht="12" customHeight="1">
      <c r="A242" s="225"/>
      <c r="B242" s="350" t="s">
        <v>697</v>
      </c>
      <c r="C242" s="351"/>
      <c r="D242" s="351"/>
      <c r="E242" s="351"/>
      <c r="F242" s="351"/>
      <c r="G242" s="351"/>
      <c r="H242" s="351"/>
      <c r="I242" s="351"/>
      <c r="J242" s="351"/>
      <c r="K242" s="352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3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54"/>
    </row>
    <row r="245" spans="1:11" ht="12" customHeight="1">
      <c r="A245" s="225"/>
      <c r="B245" s="350" t="s">
        <v>1947</v>
      </c>
      <c r="C245" s="351"/>
      <c r="D245" s="351"/>
      <c r="E245" s="351"/>
      <c r="F245" s="351"/>
      <c r="G245" s="351"/>
      <c r="H245" s="351"/>
      <c r="I245" s="351"/>
      <c r="J245" s="351"/>
      <c r="K245" s="352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53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54"/>
    </row>
    <row r="248" spans="1:11" ht="12" customHeight="1">
      <c r="A248" s="225"/>
      <c r="B248" s="350" t="s">
        <v>733</v>
      </c>
      <c r="C248" s="351"/>
      <c r="D248" s="351"/>
      <c r="E248" s="351"/>
      <c r="F248" s="351"/>
      <c r="G248" s="351"/>
      <c r="H248" s="351"/>
      <c r="I248" s="351"/>
      <c r="J248" s="351"/>
      <c r="K248" s="352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3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54"/>
    </row>
    <row r="251" spans="1:11" ht="12" customHeight="1">
      <c r="A251" s="225"/>
      <c r="B251" s="350" t="s">
        <v>678</v>
      </c>
      <c r="C251" s="351"/>
      <c r="D251" s="351"/>
      <c r="E251" s="351"/>
      <c r="F251" s="351"/>
      <c r="G251" s="351"/>
      <c r="H251" s="351"/>
      <c r="I251" s="351"/>
      <c r="J251" s="351"/>
      <c r="K251" s="352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3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54"/>
    </row>
    <row r="254" spans="1:11" ht="12" customHeight="1">
      <c r="A254" s="225"/>
      <c r="B254" s="350" t="s">
        <v>679</v>
      </c>
      <c r="C254" s="351"/>
      <c r="D254" s="351"/>
      <c r="E254" s="351"/>
      <c r="F254" s="351"/>
      <c r="G254" s="351"/>
      <c r="H254" s="351"/>
      <c r="I254" s="351"/>
      <c r="J254" s="351"/>
      <c r="K254" s="352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3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54"/>
    </row>
    <row r="257" spans="1:11" ht="12" customHeight="1">
      <c r="A257" s="225"/>
      <c r="B257" s="350" t="s">
        <v>720</v>
      </c>
      <c r="C257" s="351"/>
      <c r="D257" s="351"/>
      <c r="E257" s="351"/>
      <c r="F257" s="351"/>
      <c r="G257" s="351"/>
      <c r="H257" s="351"/>
      <c r="I257" s="351"/>
      <c r="J257" s="351"/>
      <c r="K257" s="352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3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54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50" t="s">
        <v>698</v>
      </c>
      <c r="C261" s="351"/>
      <c r="D261" s="351"/>
      <c r="E261" s="351"/>
      <c r="F261" s="351"/>
      <c r="G261" s="351"/>
      <c r="H261" s="351"/>
      <c r="I261" s="351"/>
      <c r="J261" s="351"/>
      <c r="K261" s="352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3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54"/>
    </row>
    <row r="264" spans="1:11" ht="12" customHeight="1">
      <c r="A264" s="225"/>
      <c r="B264" s="350" t="s">
        <v>699</v>
      </c>
      <c r="C264" s="351"/>
      <c r="D264" s="351"/>
      <c r="E264" s="351"/>
      <c r="F264" s="351"/>
      <c r="G264" s="351"/>
      <c r="H264" s="351"/>
      <c r="I264" s="351"/>
      <c r="J264" s="351"/>
      <c r="K264" s="352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3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54"/>
    </row>
    <row r="267" spans="1:11" ht="12" customHeight="1">
      <c r="A267" s="225"/>
      <c r="B267" s="350" t="s">
        <v>734</v>
      </c>
      <c r="C267" s="351"/>
      <c r="D267" s="351"/>
      <c r="E267" s="351"/>
      <c r="F267" s="351"/>
      <c r="G267" s="351"/>
      <c r="H267" s="351"/>
      <c r="I267" s="351"/>
      <c r="J267" s="351"/>
      <c r="K267" s="352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3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54"/>
    </row>
    <row r="270" spans="1:11" ht="12" customHeight="1">
      <c r="A270" s="225"/>
      <c r="B270" s="350" t="s">
        <v>680</v>
      </c>
      <c r="C270" s="351"/>
      <c r="D270" s="351"/>
      <c r="E270" s="351"/>
      <c r="F270" s="351"/>
      <c r="G270" s="351"/>
      <c r="H270" s="351"/>
      <c r="I270" s="351"/>
      <c r="J270" s="351"/>
      <c r="K270" s="352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3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54"/>
    </row>
    <row r="273" spans="1:11" ht="12" customHeight="1">
      <c r="A273" s="225"/>
      <c r="B273" s="350" t="s">
        <v>681</v>
      </c>
      <c r="C273" s="351"/>
      <c r="D273" s="351"/>
      <c r="E273" s="351"/>
      <c r="F273" s="351"/>
      <c r="G273" s="351"/>
      <c r="H273" s="351"/>
      <c r="I273" s="351"/>
      <c r="J273" s="351"/>
      <c r="K273" s="352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3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54"/>
    </row>
    <row r="276" spans="1:11" ht="12" customHeight="1">
      <c r="A276" s="225"/>
      <c r="B276" s="350" t="s">
        <v>721</v>
      </c>
      <c r="C276" s="351"/>
      <c r="D276" s="351"/>
      <c r="E276" s="351"/>
      <c r="F276" s="351"/>
      <c r="G276" s="351"/>
      <c r="H276" s="351"/>
      <c r="I276" s="351"/>
      <c r="J276" s="351"/>
      <c r="K276" s="352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3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54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50" t="s">
        <v>682</v>
      </c>
      <c r="C280" s="351"/>
      <c r="D280" s="351"/>
      <c r="E280" s="351"/>
      <c r="F280" s="351"/>
      <c r="G280" s="351"/>
      <c r="H280" s="351"/>
      <c r="I280" s="351"/>
      <c r="J280" s="351"/>
      <c r="K280" s="352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3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54"/>
    </row>
    <row r="283" spans="1:11" ht="12" customHeight="1">
      <c r="A283" s="225"/>
      <c r="B283" s="350" t="s">
        <v>722</v>
      </c>
      <c r="C283" s="351"/>
      <c r="D283" s="351"/>
      <c r="E283" s="351"/>
      <c r="F283" s="351"/>
      <c r="G283" s="351"/>
      <c r="H283" s="351"/>
      <c r="I283" s="351"/>
      <c r="J283" s="351"/>
      <c r="K283" s="352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3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54"/>
    </row>
    <row r="286" spans="1:11" ht="12" customHeight="1">
      <c r="A286" s="225"/>
      <c r="B286" s="350" t="s">
        <v>723</v>
      </c>
      <c r="C286" s="351"/>
      <c r="D286" s="351"/>
      <c r="E286" s="351"/>
      <c r="F286" s="351"/>
      <c r="G286" s="351"/>
      <c r="H286" s="351"/>
      <c r="I286" s="351"/>
      <c r="J286" s="351"/>
      <c r="K286" s="352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3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54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50" t="s">
        <v>700</v>
      </c>
      <c r="C290" s="351"/>
      <c r="D290" s="351"/>
      <c r="E290" s="351"/>
      <c r="F290" s="351"/>
      <c r="G290" s="351"/>
      <c r="H290" s="351"/>
      <c r="I290" s="351"/>
      <c r="J290" s="351"/>
      <c r="K290" s="352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3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54"/>
    </row>
    <row r="293" spans="1:11" ht="12" customHeight="1">
      <c r="A293" s="225"/>
      <c r="B293" s="350" t="s">
        <v>735</v>
      </c>
      <c r="C293" s="351"/>
      <c r="D293" s="351"/>
      <c r="E293" s="351"/>
      <c r="F293" s="351"/>
      <c r="G293" s="351"/>
      <c r="H293" s="351"/>
      <c r="I293" s="351"/>
      <c r="J293" s="351"/>
      <c r="K293" s="352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3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54"/>
    </row>
    <row r="296" spans="1:11">
      <c r="A296" s="225"/>
      <c r="B296" s="350" t="s">
        <v>3272</v>
      </c>
      <c r="C296" s="351"/>
      <c r="D296" s="351"/>
      <c r="E296" s="351"/>
      <c r="F296" s="351"/>
      <c r="G296" s="351"/>
      <c r="H296" s="351"/>
      <c r="I296" s="351"/>
      <c r="J296" s="351"/>
      <c r="K296" s="352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3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54"/>
    </row>
    <row r="299" spans="1:11">
      <c r="A299" s="279"/>
      <c r="B299" s="350" t="s">
        <v>5031</v>
      </c>
      <c r="C299" s="351"/>
      <c r="D299" s="351"/>
      <c r="E299" s="351"/>
      <c r="F299" s="351"/>
      <c r="G299" s="351"/>
      <c r="H299" s="351"/>
      <c r="I299" s="351"/>
      <c r="J299" s="351"/>
      <c r="K299" s="352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3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54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50" t="s">
        <v>701</v>
      </c>
      <c r="C303" s="351"/>
      <c r="D303" s="351"/>
      <c r="E303" s="351"/>
      <c r="F303" s="351"/>
      <c r="G303" s="351"/>
      <c r="H303" s="351"/>
      <c r="I303" s="351"/>
      <c r="J303" s="351"/>
      <c r="K303" s="352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53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54"/>
    </row>
    <row r="306" spans="1:11" ht="12" customHeight="1">
      <c r="A306" s="225"/>
      <c r="B306" s="350" t="s">
        <v>736</v>
      </c>
      <c r="C306" s="351"/>
      <c r="D306" s="351"/>
      <c r="E306" s="351"/>
      <c r="F306" s="351"/>
      <c r="G306" s="351"/>
      <c r="H306" s="351"/>
      <c r="I306" s="351"/>
      <c r="J306" s="351"/>
      <c r="K306" s="352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53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54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50" t="s">
        <v>702</v>
      </c>
      <c r="C310" s="351"/>
      <c r="D310" s="351"/>
      <c r="E310" s="351"/>
      <c r="F310" s="351"/>
      <c r="G310" s="351"/>
      <c r="H310" s="351"/>
      <c r="I310" s="351"/>
      <c r="J310" s="351"/>
      <c r="K310" s="352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3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54"/>
    </row>
    <row r="313" spans="1:11" ht="12" customHeight="1">
      <c r="A313" s="225"/>
      <c r="B313" s="350" t="s">
        <v>740</v>
      </c>
      <c r="C313" s="351"/>
      <c r="D313" s="351"/>
      <c r="E313" s="351"/>
      <c r="F313" s="351"/>
      <c r="G313" s="351"/>
      <c r="H313" s="351"/>
      <c r="I313" s="351"/>
      <c r="J313" s="351"/>
      <c r="K313" s="352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3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54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50" t="s">
        <v>703</v>
      </c>
      <c r="C317" s="351"/>
      <c r="D317" s="351"/>
      <c r="E317" s="351"/>
      <c r="F317" s="351"/>
      <c r="G317" s="351"/>
      <c r="H317" s="351"/>
      <c r="I317" s="351"/>
      <c r="J317" s="351"/>
      <c r="K317" s="352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3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54"/>
    </row>
    <row r="320" spans="1:11" ht="12" customHeight="1">
      <c r="A320" s="225"/>
      <c r="B320" s="350" t="s">
        <v>704</v>
      </c>
      <c r="C320" s="351"/>
      <c r="D320" s="351"/>
      <c r="E320" s="351"/>
      <c r="F320" s="351"/>
      <c r="G320" s="351"/>
      <c r="H320" s="351"/>
      <c r="I320" s="351"/>
      <c r="J320" s="351"/>
      <c r="K320" s="352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3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54"/>
    </row>
    <row r="323" spans="1:11" ht="12" customHeight="1">
      <c r="A323" s="225"/>
      <c r="B323" s="350" t="s">
        <v>741</v>
      </c>
      <c r="C323" s="351"/>
      <c r="D323" s="351"/>
      <c r="E323" s="351"/>
      <c r="F323" s="351"/>
      <c r="G323" s="351"/>
      <c r="H323" s="351"/>
      <c r="I323" s="351"/>
      <c r="J323" s="351"/>
      <c r="K323" s="352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3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54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50" t="s">
        <v>737</v>
      </c>
      <c r="C327" s="351"/>
      <c r="D327" s="351"/>
      <c r="E327" s="351"/>
      <c r="F327" s="351"/>
      <c r="G327" s="351"/>
      <c r="H327" s="351"/>
      <c r="I327" s="351"/>
      <c r="J327" s="351"/>
      <c r="K327" s="352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3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54"/>
    </row>
    <row r="330" spans="1:11" ht="12" customHeight="1">
      <c r="A330" s="225"/>
      <c r="B330" s="350" t="s">
        <v>738</v>
      </c>
      <c r="C330" s="351"/>
      <c r="D330" s="351"/>
      <c r="E330" s="351"/>
      <c r="F330" s="351"/>
      <c r="G330" s="351"/>
      <c r="H330" s="351"/>
      <c r="I330" s="351"/>
      <c r="J330" s="351"/>
      <c r="K330" s="352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3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54"/>
    </row>
    <row r="333" spans="1:11" ht="12" customHeight="1">
      <c r="A333" s="225"/>
      <c r="B333" s="350" t="s">
        <v>739</v>
      </c>
      <c r="C333" s="351"/>
      <c r="D333" s="351"/>
      <c r="E333" s="351"/>
      <c r="F333" s="351"/>
      <c r="G333" s="351"/>
      <c r="H333" s="351"/>
      <c r="I333" s="351"/>
      <c r="J333" s="351"/>
      <c r="K333" s="352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3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54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50" t="s">
        <v>705</v>
      </c>
      <c r="C337" s="351"/>
      <c r="D337" s="351"/>
      <c r="E337" s="351"/>
      <c r="F337" s="351"/>
      <c r="G337" s="351"/>
      <c r="H337" s="351"/>
      <c r="I337" s="351"/>
      <c r="J337" s="351"/>
      <c r="K337" s="352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53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54"/>
    </row>
    <row r="340" spans="1:11" ht="12" customHeight="1">
      <c r="A340" s="225"/>
      <c r="B340" s="350" t="s">
        <v>706</v>
      </c>
      <c r="C340" s="351"/>
      <c r="D340" s="351"/>
      <c r="E340" s="351"/>
      <c r="F340" s="351"/>
      <c r="G340" s="351"/>
      <c r="H340" s="351"/>
      <c r="I340" s="351"/>
      <c r="J340" s="351"/>
      <c r="K340" s="352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53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54"/>
    </row>
    <row r="343" spans="1:11" ht="12" customHeight="1">
      <c r="A343" s="225"/>
      <c r="B343" s="350" t="s">
        <v>707</v>
      </c>
      <c r="C343" s="351"/>
      <c r="D343" s="351"/>
      <c r="E343" s="351"/>
      <c r="F343" s="351"/>
      <c r="G343" s="351"/>
      <c r="H343" s="351"/>
      <c r="I343" s="351"/>
      <c r="J343" s="351"/>
      <c r="K343" s="352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53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54"/>
    </row>
    <row r="346" spans="1:11" ht="12" customHeight="1">
      <c r="A346" s="225"/>
      <c r="B346" s="350" t="s">
        <v>742</v>
      </c>
      <c r="C346" s="351"/>
      <c r="D346" s="351"/>
      <c r="E346" s="351"/>
      <c r="F346" s="351"/>
      <c r="G346" s="351"/>
      <c r="H346" s="351"/>
      <c r="I346" s="351"/>
      <c r="J346" s="351"/>
      <c r="K346" s="352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53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54"/>
    </row>
    <row r="349" spans="1:11" ht="12" customHeight="1">
      <c r="A349" s="225"/>
      <c r="B349" s="350" t="s">
        <v>743</v>
      </c>
      <c r="C349" s="351"/>
      <c r="D349" s="351"/>
      <c r="E349" s="351"/>
      <c r="F349" s="351"/>
      <c r="G349" s="351"/>
      <c r="H349" s="351"/>
      <c r="I349" s="351"/>
      <c r="J349" s="351"/>
      <c r="K349" s="352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53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54"/>
    </row>
    <row r="352" spans="1:11">
      <c r="A352" s="225"/>
      <c r="B352" s="350" t="s">
        <v>711</v>
      </c>
      <c r="C352" s="351"/>
      <c r="D352" s="351"/>
      <c r="E352" s="351"/>
      <c r="F352" s="351"/>
      <c r="G352" s="351"/>
      <c r="H352" s="351"/>
      <c r="I352" s="351"/>
      <c r="J352" s="351"/>
      <c r="K352" s="352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53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54"/>
    </row>
    <row r="355" spans="1:11">
      <c r="A355" s="225"/>
      <c r="B355" s="350" t="s">
        <v>709</v>
      </c>
      <c r="C355" s="351"/>
      <c r="D355" s="351"/>
      <c r="E355" s="351"/>
      <c r="F355" s="351"/>
      <c r="G355" s="351"/>
      <c r="H355" s="351"/>
      <c r="I355" s="351"/>
      <c r="J355" s="351"/>
      <c r="K355" s="352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53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54"/>
    </row>
    <row r="358" spans="1:11">
      <c r="A358" s="225"/>
      <c r="B358" s="350" t="s">
        <v>710</v>
      </c>
      <c r="C358" s="351"/>
      <c r="D358" s="351"/>
      <c r="E358" s="351"/>
      <c r="F358" s="351"/>
      <c r="G358" s="351"/>
      <c r="H358" s="351"/>
      <c r="I358" s="351"/>
      <c r="J358" s="351"/>
      <c r="K358" s="352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53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54"/>
    </row>
    <row r="361" spans="1:11">
      <c r="A361" s="225"/>
      <c r="B361" s="350" t="s">
        <v>708</v>
      </c>
      <c r="C361" s="351"/>
      <c r="D361" s="351"/>
      <c r="E361" s="351"/>
      <c r="F361" s="351"/>
      <c r="G361" s="351"/>
      <c r="H361" s="351"/>
      <c r="I361" s="351"/>
      <c r="J361" s="351"/>
      <c r="K361" s="352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53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54"/>
    </row>
    <row r="364" spans="1:11" ht="12" customHeight="1">
      <c r="A364" s="225"/>
      <c r="B364" s="350" t="s">
        <v>744</v>
      </c>
      <c r="C364" s="351"/>
      <c r="D364" s="351"/>
      <c r="E364" s="351"/>
      <c r="F364" s="351"/>
      <c r="G364" s="351"/>
      <c r="H364" s="351"/>
      <c r="I364" s="351"/>
      <c r="J364" s="351"/>
      <c r="K364" s="352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53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54"/>
    </row>
    <row r="367" spans="1:11" ht="12" customHeight="1">
      <c r="A367" s="225"/>
      <c r="B367" s="350" t="s">
        <v>3908</v>
      </c>
      <c r="C367" s="351"/>
      <c r="D367" s="351"/>
      <c r="E367" s="351"/>
      <c r="F367" s="351"/>
      <c r="G367" s="351"/>
      <c r="H367" s="351"/>
      <c r="I367" s="351"/>
      <c r="J367" s="351"/>
      <c r="K367" s="352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53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54"/>
    </row>
    <row r="370" spans="1:11" ht="12" customHeight="1">
      <c r="A370" s="225"/>
      <c r="B370" s="350" t="s">
        <v>3909</v>
      </c>
      <c r="C370" s="351"/>
      <c r="D370" s="351"/>
      <c r="E370" s="351"/>
      <c r="F370" s="351"/>
      <c r="G370" s="351"/>
      <c r="H370" s="351"/>
      <c r="I370" s="351"/>
      <c r="J370" s="351"/>
      <c r="K370" s="352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53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54"/>
    </row>
    <row r="373" spans="1:11" ht="12" customHeight="1">
      <c r="A373" s="225"/>
      <c r="B373" s="350" t="s">
        <v>712</v>
      </c>
      <c r="C373" s="351"/>
      <c r="D373" s="351"/>
      <c r="E373" s="351"/>
      <c r="F373" s="351"/>
      <c r="G373" s="351"/>
      <c r="H373" s="351"/>
      <c r="I373" s="351"/>
      <c r="J373" s="351"/>
      <c r="K373" s="352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3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54"/>
    </row>
    <row r="376" spans="1:11" ht="12" customHeight="1">
      <c r="A376" s="225"/>
      <c r="B376" s="350" t="s">
        <v>745</v>
      </c>
      <c r="C376" s="351"/>
      <c r="D376" s="351"/>
      <c r="E376" s="351"/>
      <c r="F376" s="351"/>
      <c r="G376" s="351"/>
      <c r="H376" s="351"/>
      <c r="I376" s="351"/>
      <c r="J376" s="351"/>
      <c r="K376" s="352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3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54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71" t="s">
        <v>4048</v>
      </c>
      <c r="C408" s="371"/>
      <c r="D408" s="371"/>
      <c r="E408" s="371"/>
      <c r="F408" s="371"/>
      <c r="G408" s="371"/>
      <c r="H408" s="371"/>
      <c r="I408" s="371"/>
      <c r="J408" s="371"/>
      <c r="K408" s="372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7" t="s">
        <v>4053</v>
      </c>
      <c r="D413" s="348"/>
      <c r="E413" s="348"/>
      <c r="F413" s="348"/>
      <c r="G413" s="348"/>
      <c r="H413" s="348"/>
      <c r="I413" s="348"/>
      <c r="J413" s="349"/>
      <c r="K413" s="19" t="s">
        <v>2058</v>
      </c>
    </row>
    <row r="414" spans="1:11" ht="12" customHeight="1">
      <c r="A414" s="225">
        <v>0</v>
      </c>
      <c r="B414" s="28">
        <v>160879</v>
      </c>
      <c r="C414" s="347" t="s">
        <v>4054</v>
      </c>
      <c r="D414" s="348"/>
      <c r="E414" s="348"/>
      <c r="F414" s="348"/>
      <c r="G414" s="348"/>
      <c r="H414" s="348"/>
      <c r="I414" s="348"/>
      <c r="J414" s="349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73" t="s">
        <v>5032</v>
      </c>
      <c r="C434" s="373" t="s">
        <v>5032</v>
      </c>
      <c r="D434" s="373"/>
      <c r="E434" s="373"/>
      <c r="F434" s="373"/>
      <c r="G434" s="373"/>
      <c r="H434" s="373"/>
      <c r="I434" s="373"/>
      <c r="J434" s="373"/>
      <c r="K434" s="374">
        <v>0</v>
      </c>
    </row>
    <row r="435" spans="1:11" ht="12" customHeight="1">
      <c r="A435" s="225">
        <v>0</v>
      </c>
      <c r="B435" s="28">
        <v>1010389</v>
      </c>
      <c r="C435" s="347" t="s">
        <v>3910</v>
      </c>
      <c r="D435" s="348"/>
      <c r="E435" s="348"/>
      <c r="F435" s="348"/>
      <c r="G435" s="348"/>
      <c r="H435" s="348"/>
      <c r="I435" s="348"/>
      <c r="J435" s="349"/>
      <c r="K435" s="19" t="s">
        <v>2058</v>
      </c>
    </row>
    <row r="436" spans="1:11" ht="12" customHeight="1">
      <c r="A436" s="225">
        <v>0</v>
      </c>
      <c r="B436" s="28">
        <v>1010397</v>
      </c>
      <c r="C436" s="347" t="s">
        <v>3911</v>
      </c>
      <c r="D436" s="348"/>
      <c r="E436" s="348"/>
      <c r="F436" s="348"/>
      <c r="G436" s="348"/>
      <c r="H436" s="348"/>
      <c r="I436" s="348"/>
      <c r="J436" s="349"/>
      <c r="K436" s="19" t="s">
        <v>2058</v>
      </c>
    </row>
    <row r="437" spans="1:11" ht="12" customHeight="1">
      <c r="A437" s="225">
        <v>0</v>
      </c>
      <c r="B437" s="28">
        <v>1010404</v>
      </c>
      <c r="C437" s="347" t="s">
        <v>3912</v>
      </c>
      <c r="D437" s="348"/>
      <c r="E437" s="348"/>
      <c r="F437" s="348"/>
      <c r="G437" s="348"/>
      <c r="H437" s="348"/>
      <c r="I437" s="348"/>
      <c r="J437" s="349"/>
      <c r="K437" s="19" t="s">
        <v>2058</v>
      </c>
    </row>
    <row r="438" spans="1:11" ht="12" customHeight="1">
      <c r="A438" s="225">
        <v>0</v>
      </c>
      <c r="B438" s="28">
        <v>1010420</v>
      </c>
      <c r="C438" s="347" t="s">
        <v>3913</v>
      </c>
      <c r="D438" s="348"/>
      <c r="E438" s="348"/>
      <c r="F438" s="348"/>
      <c r="G438" s="348"/>
      <c r="H438" s="348"/>
      <c r="I438" s="348"/>
      <c r="J438" s="349"/>
      <c r="K438" s="19" t="s">
        <v>2058</v>
      </c>
    </row>
    <row r="439" spans="1:11" ht="12" customHeight="1">
      <c r="A439" s="225">
        <v>0</v>
      </c>
      <c r="B439" s="28">
        <v>1010553</v>
      </c>
      <c r="C439" s="347" t="s">
        <v>3914</v>
      </c>
      <c r="D439" s="348"/>
      <c r="E439" s="348"/>
      <c r="F439" s="348"/>
      <c r="G439" s="348"/>
      <c r="H439" s="348"/>
      <c r="I439" s="348"/>
      <c r="J439" s="349"/>
      <c r="K439" s="19" t="s">
        <v>2058</v>
      </c>
    </row>
    <row r="440" spans="1:11" ht="12" customHeight="1">
      <c r="A440" s="225">
        <v>0</v>
      </c>
      <c r="B440" s="28">
        <v>1010561</v>
      </c>
      <c r="C440" s="347" t="s">
        <v>3915</v>
      </c>
      <c r="D440" s="348"/>
      <c r="E440" s="348"/>
      <c r="F440" s="348"/>
      <c r="G440" s="348"/>
      <c r="H440" s="348"/>
      <c r="I440" s="348"/>
      <c r="J440" s="349"/>
      <c r="K440" s="19" t="s">
        <v>2058</v>
      </c>
    </row>
    <row r="441" spans="1:11" ht="12" customHeight="1">
      <c r="A441" s="225">
        <v>0</v>
      </c>
      <c r="B441" s="28">
        <v>1011973</v>
      </c>
      <c r="C441" s="347" t="s">
        <v>3916</v>
      </c>
      <c r="D441" s="348"/>
      <c r="E441" s="348"/>
      <c r="F441" s="348"/>
      <c r="G441" s="348"/>
      <c r="H441" s="348"/>
      <c r="I441" s="348"/>
      <c r="J441" s="349"/>
      <c r="K441" s="19" t="s">
        <v>2058</v>
      </c>
    </row>
    <row r="442" spans="1:11" ht="12" customHeight="1">
      <c r="A442" s="225">
        <v>0</v>
      </c>
      <c r="B442" s="28">
        <v>1011981</v>
      </c>
      <c r="C442" s="347" t="s">
        <v>3917</v>
      </c>
      <c r="D442" s="348"/>
      <c r="E442" s="348"/>
      <c r="F442" s="348"/>
      <c r="G442" s="348"/>
      <c r="H442" s="348"/>
      <c r="I442" s="348"/>
      <c r="J442" s="349"/>
      <c r="K442" s="19" t="s">
        <v>2058</v>
      </c>
    </row>
    <row r="443" spans="1:11" ht="12" customHeight="1">
      <c r="A443" s="225">
        <v>0</v>
      </c>
      <c r="B443" s="28">
        <v>1010438</v>
      </c>
      <c r="C443" s="347" t="s">
        <v>3918</v>
      </c>
      <c r="D443" s="348"/>
      <c r="E443" s="348"/>
      <c r="F443" s="348"/>
      <c r="G443" s="348"/>
      <c r="H443" s="348"/>
      <c r="I443" s="348"/>
      <c r="J443" s="349"/>
      <c r="K443" s="19" t="s">
        <v>2058</v>
      </c>
    </row>
    <row r="444" spans="1:11" ht="12" customHeight="1">
      <c r="A444" s="225">
        <v>0</v>
      </c>
      <c r="B444" s="28">
        <v>1010488</v>
      </c>
      <c r="C444" s="347" t="s">
        <v>3919</v>
      </c>
      <c r="D444" s="348"/>
      <c r="E444" s="348"/>
      <c r="F444" s="348"/>
      <c r="G444" s="348"/>
      <c r="H444" s="348"/>
      <c r="I444" s="348"/>
      <c r="J444" s="349"/>
      <c r="K444" s="19" t="s">
        <v>2058</v>
      </c>
    </row>
    <row r="445" spans="1:11" ht="12" customHeight="1">
      <c r="A445" s="225">
        <v>0</v>
      </c>
      <c r="B445" s="28">
        <v>1010496</v>
      </c>
      <c r="C445" s="347" t="s">
        <v>3920</v>
      </c>
      <c r="D445" s="348"/>
      <c r="E445" s="348"/>
      <c r="F445" s="348"/>
      <c r="G445" s="348"/>
      <c r="H445" s="348"/>
      <c r="I445" s="348"/>
      <c r="J445" s="349"/>
      <c r="K445" s="19" t="s">
        <v>2058</v>
      </c>
    </row>
    <row r="446" spans="1:11" ht="12" customHeight="1">
      <c r="A446" s="225">
        <v>0</v>
      </c>
      <c r="B446" s="28">
        <v>1010503</v>
      </c>
      <c r="C446" s="347" t="s">
        <v>3921</v>
      </c>
      <c r="D446" s="348"/>
      <c r="E446" s="348"/>
      <c r="F446" s="348"/>
      <c r="G446" s="348"/>
      <c r="H446" s="348"/>
      <c r="I446" s="348"/>
      <c r="J446" s="349"/>
      <c r="K446" s="19" t="s">
        <v>2058</v>
      </c>
    </row>
    <row r="447" spans="1:11" ht="12" customHeight="1">
      <c r="A447" s="225">
        <v>0</v>
      </c>
      <c r="B447" s="28">
        <v>131979</v>
      </c>
      <c r="C447" s="347" t="s">
        <v>3922</v>
      </c>
      <c r="D447" s="348"/>
      <c r="E447" s="348"/>
      <c r="F447" s="348"/>
      <c r="G447" s="348"/>
      <c r="H447" s="348"/>
      <c r="I447" s="348"/>
      <c r="J447" s="349"/>
      <c r="K447" s="19" t="s">
        <v>2058</v>
      </c>
    </row>
    <row r="448" spans="1:11" ht="12" customHeight="1">
      <c r="A448" s="225">
        <v>0</v>
      </c>
      <c r="B448" s="28">
        <v>131987</v>
      </c>
      <c r="C448" s="347" t="s">
        <v>3923</v>
      </c>
      <c r="D448" s="348"/>
      <c r="E448" s="348"/>
      <c r="F448" s="348"/>
      <c r="G448" s="348"/>
      <c r="H448" s="348"/>
      <c r="I448" s="348"/>
      <c r="J448" s="349"/>
      <c r="K448" s="19" t="s">
        <v>2058</v>
      </c>
    </row>
    <row r="449" spans="1:11" ht="12" customHeight="1">
      <c r="A449" s="225">
        <v>0</v>
      </c>
      <c r="B449" s="28">
        <v>125211</v>
      </c>
      <c r="C449" s="347" t="s">
        <v>3924</v>
      </c>
      <c r="D449" s="348"/>
      <c r="E449" s="348"/>
      <c r="F449" s="348"/>
      <c r="G449" s="348"/>
      <c r="H449" s="348"/>
      <c r="I449" s="348"/>
      <c r="J449" s="349"/>
      <c r="K449" s="19" t="s">
        <v>2058</v>
      </c>
    </row>
    <row r="450" spans="1:11" ht="12" customHeight="1">
      <c r="A450" s="225">
        <v>0</v>
      </c>
      <c r="B450" s="28">
        <v>125237</v>
      </c>
      <c r="C450" s="347" t="s">
        <v>3925</v>
      </c>
      <c r="D450" s="348"/>
      <c r="E450" s="348"/>
      <c r="F450" s="348"/>
      <c r="G450" s="348"/>
      <c r="H450" s="348"/>
      <c r="I450" s="348"/>
      <c r="J450" s="349"/>
      <c r="K450" s="19" t="s">
        <v>2058</v>
      </c>
    </row>
    <row r="451" spans="1:11" ht="12" customHeight="1">
      <c r="A451" s="225">
        <v>0</v>
      </c>
      <c r="B451" s="28">
        <v>125252</v>
      </c>
      <c r="C451" s="347" t="s">
        <v>3926</v>
      </c>
      <c r="D451" s="348"/>
      <c r="E451" s="348"/>
      <c r="F451" s="348"/>
      <c r="G451" s="348"/>
      <c r="H451" s="348"/>
      <c r="I451" s="348"/>
      <c r="J451" s="349"/>
      <c r="K451" s="19" t="s">
        <v>2058</v>
      </c>
    </row>
    <row r="452" spans="1:11" ht="12" customHeight="1">
      <c r="A452" s="225">
        <v>0</v>
      </c>
      <c r="B452" s="28">
        <v>125278</v>
      </c>
      <c r="C452" s="347" t="s">
        <v>3927</v>
      </c>
      <c r="D452" s="348"/>
      <c r="E452" s="348"/>
      <c r="F452" s="348"/>
      <c r="G452" s="348"/>
      <c r="H452" s="348"/>
      <c r="I452" s="348"/>
      <c r="J452" s="349"/>
      <c r="K452" s="19" t="s">
        <v>2058</v>
      </c>
    </row>
    <row r="453" spans="1:11" ht="12" customHeight="1">
      <c r="A453" s="225">
        <v>0</v>
      </c>
      <c r="B453" s="28">
        <v>125294</v>
      </c>
      <c r="C453" s="347" t="s">
        <v>3928</v>
      </c>
      <c r="D453" s="348"/>
      <c r="E453" s="348"/>
      <c r="F453" s="348"/>
      <c r="G453" s="348"/>
      <c r="H453" s="348"/>
      <c r="I453" s="348"/>
      <c r="J453" s="349"/>
      <c r="K453" s="19" t="s">
        <v>2058</v>
      </c>
    </row>
    <row r="454" spans="1:11" ht="12" customHeight="1">
      <c r="A454" s="225">
        <v>0</v>
      </c>
      <c r="B454" s="28">
        <v>126326</v>
      </c>
      <c r="C454" s="347" t="s">
        <v>3929</v>
      </c>
      <c r="D454" s="348"/>
      <c r="E454" s="348"/>
      <c r="F454" s="348"/>
      <c r="G454" s="348"/>
      <c r="H454" s="348"/>
      <c r="I454" s="348"/>
      <c r="J454" s="349"/>
      <c r="K454" s="19" t="s">
        <v>2058</v>
      </c>
    </row>
    <row r="455" spans="1:11" ht="12" customHeight="1">
      <c r="A455" s="225">
        <v>0</v>
      </c>
      <c r="B455" s="28">
        <v>133827</v>
      </c>
      <c r="C455" s="347" t="s">
        <v>3930</v>
      </c>
      <c r="D455" s="348"/>
      <c r="E455" s="348"/>
      <c r="F455" s="348"/>
      <c r="G455" s="348"/>
      <c r="H455" s="348"/>
      <c r="I455" s="348"/>
      <c r="J455" s="349"/>
      <c r="K455" s="19" t="s">
        <v>2058</v>
      </c>
    </row>
    <row r="456" spans="1:11" ht="12" customHeight="1">
      <c r="A456" s="225">
        <v>0</v>
      </c>
      <c r="B456" s="28">
        <v>135798</v>
      </c>
      <c r="C456" s="347" t="s">
        <v>3931</v>
      </c>
      <c r="D456" s="348"/>
      <c r="E456" s="348"/>
      <c r="F456" s="348"/>
      <c r="G456" s="348"/>
      <c r="H456" s="348"/>
      <c r="I456" s="348"/>
      <c r="J456" s="349"/>
      <c r="K456" s="19" t="s">
        <v>2058</v>
      </c>
    </row>
    <row r="457" spans="1:11" ht="12" customHeight="1">
      <c r="A457" s="225">
        <v>0</v>
      </c>
      <c r="B457" s="28">
        <v>164608</v>
      </c>
      <c r="C457" s="347" t="s">
        <v>3932</v>
      </c>
      <c r="D457" s="348"/>
      <c r="E457" s="348"/>
      <c r="F457" s="348"/>
      <c r="G457" s="348"/>
      <c r="H457" s="348"/>
      <c r="I457" s="348"/>
      <c r="J457" s="349"/>
      <c r="K457" s="19" t="s">
        <v>2058</v>
      </c>
    </row>
    <row r="458" spans="1:11" ht="12" customHeight="1">
      <c r="A458" s="225">
        <v>0</v>
      </c>
      <c r="B458" s="28">
        <v>188664</v>
      </c>
      <c r="C458" s="347" t="s">
        <v>3933</v>
      </c>
      <c r="D458" s="348"/>
      <c r="E458" s="348"/>
      <c r="F458" s="348"/>
      <c r="G458" s="348"/>
      <c r="H458" s="348"/>
      <c r="I458" s="348"/>
      <c r="J458" s="349"/>
      <c r="K458" s="19" t="s">
        <v>2058</v>
      </c>
    </row>
    <row r="459" spans="1:11" ht="12" customHeight="1">
      <c r="A459" s="225">
        <v>0</v>
      </c>
      <c r="B459" s="28">
        <v>160606</v>
      </c>
      <c r="C459" s="347" t="s">
        <v>3934</v>
      </c>
      <c r="D459" s="348"/>
      <c r="E459" s="348"/>
      <c r="F459" s="348"/>
      <c r="G459" s="348"/>
      <c r="H459" s="348"/>
      <c r="I459" s="348"/>
      <c r="J459" s="349"/>
      <c r="K459" s="19" t="s">
        <v>2058</v>
      </c>
    </row>
    <row r="460" spans="1:11" ht="12" customHeight="1">
      <c r="A460" s="225">
        <v>0</v>
      </c>
      <c r="B460" s="28">
        <v>1013226</v>
      </c>
      <c r="C460" s="347" t="s">
        <v>3935</v>
      </c>
      <c r="D460" s="348"/>
      <c r="E460" s="348"/>
      <c r="F460" s="348"/>
      <c r="G460" s="348"/>
      <c r="H460" s="348"/>
      <c r="I460" s="348"/>
      <c r="J460" s="349"/>
      <c r="K460" s="19" t="s">
        <v>2058</v>
      </c>
    </row>
    <row r="461" spans="1:11" ht="12" customHeight="1">
      <c r="A461" s="225">
        <v>0</v>
      </c>
      <c r="B461" s="28">
        <v>195784</v>
      </c>
      <c r="C461" s="347" t="s">
        <v>3936</v>
      </c>
      <c r="D461" s="348"/>
      <c r="E461" s="348"/>
      <c r="F461" s="348"/>
      <c r="G461" s="348"/>
      <c r="H461" s="348"/>
      <c r="I461" s="348"/>
      <c r="J461" s="349"/>
      <c r="K461" s="19" t="s">
        <v>2058</v>
      </c>
    </row>
    <row r="462" spans="1:11" ht="12" customHeight="1">
      <c r="A462" s="225">
        <v>0</v>
      </c>
      <c r="B462" s="28">
        <v>195776</v>
      </c>
      <c r="C462" s="347" t="s">
        <v>3937</v>
      </c>
      <c r="D462" s="348"/>
      <c r="E462" s="348"/>
      <c r="F462" s="348"/>
      <c r="G462" s="348"/>
      <c r="H462" s="348"/>
      <c r="I462" s="348"/>
      <c r="J462" s="349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5" t="s">
        <v>3938</v>
      </c>
      <c r="D463" s="376"/>
      <c r="E463" s="376"/>
      <c r="F463" s="376"/>
      <c r="G463" s="376"/>
      <c r="H463" s="376"/>
      <c r="I463" s="376"/>
      <c r="J463" s="377"/>
      <c r="K463" s="19" t="s">
        <v>2058</v>
      </c>
    </row>
    <row r="464" spans="1:11" ht="12" customHeight="1">
      <c r="A464" s="279"/>
      <c r="B464" s="373" t="s">
        <v>5033</v>
      </c>
      <c r="C464" s="373"/>
      <c r="D464" s="373"/>
      <c r="E464" s="373"/>
      <c r="F464" s="373"/>
      <c r="G464" s="373"/>
      <c r="H464" s="373"/>
      <c r="I464" s="373"/>
      <c r="J464" s="373"/>
      <c r="K464" s="374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73" t="s">
        <v>3970</v>
      </c>
      <c r="C492" s="373" t="s">
        <v>3970</v>
      </c>
      <c r="D492" s="373"/>
      <c r="E492" s="373"/>
      <c r="F492" s="373"/>
      <c r="G492" s="373"/>
      <c r="H492" s="373"/>
      <c r="I492" s="373"/>
      <c r="J492" s="373"/>
      <c r="K492" s="374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7" t="s">
        <v>3977</v>
      </c>
      <c r="D499" s="348"/>
      <c r="E499" s="348"/>
      <c r="F499" s="348"/>
      <c r="G499" s="348"/>
      <c r="H499" s="348"/>
      <c r="I499" s="348"/>
      <c r="J499" s="349"/>
      <c r="K499" s="19" t="s">
        <v>2058</v>
      </c>
    </row>
    <row r="500" spans="1:11" ht="21" customHeight="1">
      <c r="A500" s="225">
        <v>0</v>
      </c>
      <c r="B500" s="28">
        <v>154591</v>
      </c>
      <c r="C500" s="347" t="s">
        <v>3978</v>
      </c>
      <c r="D500" s="348"/>
      <c r="E500" s="348"/>
      <c r="F500" s="348"/>
      <c r="G500" s="348"/>
      <c r="H500" s="348"/>
      <c r="I500" s="348"/>
      <c r="J500" s="349"/>
      <c r="K500" s="19" t="s">
        <v>2058</v>
      </c>
    </row>
    <row r="501" spans="1:11" ht="36" customHeight="1">
      <c r="A501" s="225">
        <v>0</v>
      </c>
      <c r="B501" s="28">
        <v>173880</v>
      </c>
      <c r="C501" s="347" t="s">
        <v>3979</v>
      </c>
      <c r="D501" s="348"/>
      <c r="E501" s="348"/>
      <c r="F501" s="348"/>
      <c r="G501" s="348"/>
      <c r="H501" s="348"/>
      <c r="I501" s="348"/>
      <c r="J501" s="349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71" t="s">
        <v>3983</v>
      </c>
      <c r="C505" s="371" t="s">
        <v>3983</v>
      </c>
      <c r="D505" s="371"/>
      <c r="E505" s="371"/>
      <c r="F505" s="371"/>
      <c r="G505" s="371"/>
      <c r="H505" s="371"/>
      <c r="I505" s="371"/>
      <c r="J505" s="371"/>
      <c r="K505" s="372">
        <v>0</v>
      </c>
    </row>
    <row r="506" spans="1:11" ht="24" customHeight="1">
      <c r="A506" s="225">
        <v>0</v>
      </c>
      <c r="B506" s="28">
        <v>1099953</v>
      </c>
      <c r="C506" s="347" t="s">
        <v>4642</v>
      </c>
      <c r="D506" s="348"/>
      <c r="E506" s="348"/>
      <c r="F506" s="348"/>
      <c r="G506" s="348"/>
      <c r="H506" s="348"/>
      <c r="I506" s="348"/>
      <c r="J506" s="349"/>
      <c r="K506" s="19" t="s">
        <v>2058</v>
      </c>
    </row>
    <row r="507" spans="1:11" ht="24" customHeight="1">
      <c r="A507" s="225">
        <v>0</v>
      </c>
      <c r="B507" s="28">
        <v>1101675</v>
      </c>
      <c r="C507" s="347" t="s">
        <v>4646</v>
      </c>
      <c r="D507" s="348"/>
      <c r="E507" s="348"/>
      <c r="F507" s="348"/>
      <c r="G507" s="348"/>
      <c r="H507" s="348"/>
      <c r="I507" s="348"/>
      <c r="J507" s="349"/>
      <c r="K507" s="19" t="s">
        <v>2058</v>
      </c>
    </row>
    <row r="508" spans="1:11" ht="24" customHeight="1">
      <c r="A508" s="225">
        <v>0</v>
      </c>
      <c r="B508" s="28">
        <v>1101625</v>
      </c>
      <c r="C508" s="347" t="s">
        <v>4645</v>
      </c>
      <c r="D508" s="348"/>
      <c r="E508" s="348"/>
      <c r="F508" s="348"/>
      <c r="G508" s="348"/>
      <c r="H508" s="348"/>
      <c r="I508" s="348"/>
      <c r="J508" s="349"/>
      <c r="K508" s="19" t="s">
        <v>2058</v>
      </c>
    </row>
    <row r="509" spans="1:11" ht="24" customHeight="1">
      <c r="A509" s="225">
        <v>0</v>
      </c>
      <c r="B509" s="28">
        <v>1101005</v>
      </c>
      <c r="C509" s="347" t="s">
        <v>4644</v>
      </c>
      <c r="D509" s="348"/>
      <c r="E509" s="348"/>
      <c r="F509" s="348"/>
      <c r="G509" s="348"/>
      <c r="H509" s="348"/>
      <c r="I509" s="348"/>
      <c r="J509" s="349"/>
      <c r="K509" s="19" t="s">
        <v>2058</v>
      </c>
    </row>
    <row r="510" spans="1:11" ht="24" customHeight="1">
      <c r="A510" s="225">
        <v>0</v>
      </c>
      <c r="B510" s="28">
        <v>1100990</v>
      </c>
      <c r="C510" s="347" t="s">
        <v>4643</v>
      </c>
      <c r="D510" s="348"/>
      <c r="E510" s="348"/>
      <c r="F510" s="348"/>
      <c r="G510" s="348"/>
      <c r="H510" s="348"/>
      <c r="I510" s="348"/>
      <c r="J510" s="349"/>
      <c r="K510" s="19" t="s">
        <v>2058</v>
      </c>
    </row>
    <row r="511" spans="1:11">
      <c r="A511" s="225">
        <v>0</v>
      </c>
      <c r="B511" s="28">
        <v>1101659</v>
      </c>
      <c r="C511" s="347" t="s">
        <v>4648</v>
      </c>
      <c r="D511" s="348"/>
      <c r="E511" s="348"/>
      <c r="F511" s="348"/>
      <c r="G511" s="348"/>
      <c r="H511" s="348"/>
      <c r="I511" s="348"/>
      <c r="J511" s="349"/>
      <c r="K511" s="19" t="s">
        <v>2058</v>
      </c>
    </row>
    <row r="512" spans="1:11" ht="24" customHeight="1">
      <c r="A512" s="225">
        <v>0</v>
      </c>
      <c r="B512" s="28">
        <v>1101641</v>
      </c>
      <c r="C512" s="347" t="s">
        <v>4647</v>
      </c>
      <c r="D512" s="348"/>
      <c r="E512" s="348"/>
      <c r="F512" s="348"/>
      <c r="G512" s="348"/>
      <c r="H512" s="348"/>
      <c r="I512" s="348"/>
      <c r="J512" s="349"/>
      <c r="K512" s="19" t="s">
        <v>2058</v>
      </c>
    </row>
    <row r="513" spans="1:11">
      <c r="A513" s="225">
        <v>0</v>
      </c>
      <c r="B513" s="28">
        <v>92213</v>
      </c>
      <c r="C513" s="347" t="s">
        <v>3984</v>
      </c>
      <c r="D513" s="348"/>
      <c r="E513" s="348"/>
      <c r="F513" s="348"/>
      <c r="G513" s="348"/>
      <c r="H513" s="348"/>
      <c r="I513" s="348"/>
      <c r="J513" s="349"/>
      <c r="K513" s="19" t="s">
        <v>2058</v>
      </c>
    </row>
    <row r="514" spans="1:11" ht="21" customHeight="1">
      <c r="A514" s="225">
        <v>0</v>
      </c>
      <c r="B514" s="28">
        <v>92254</v>
      </c>
      <c r="C514" s="347" t="s">
        <v>3985</v>
      </c>
      <c r="D514" s="348"/>
      <c r="E514" s="348"/>
      <c r="F514" s="348"/>
      <c r="G514" s="348"/>
      <c r="H514" s="348"/>
      <c r="I514" s="348"/>
      <c r="J514" s="349"/>
      <c r="K514" s="19" t="s">
        <v>2058</v>
      </c>
    </row>
    <row r="515" spans="1:11" ht="10.5" customHeight="1">
      <c r="A515" s="225">
        <v>0</v>
      </c>
      <c r="B515" s="28">
        <v>92221</v>
      </c>
      <c r="C515" s="347" t="s">
        <v>3986</v>
      </c>
      <c r="D515" s="348"/>
      <c r="E515" s="348"/>
      <c r="F515" s="348"/>
      <c r="G515" s="348"/>
      <c r="H515" s="348"/>
      <c r="I515" s="348"/>
      <c r="J515" s="349"/>
      <c r="K515" s="19" t="s">
        <v>2058</v>
      </c>
    </row>
    <row r="516" spans="1:11" ht="10.5" customHeight="1">
      <c r="A516" s="225">
        <v>0</v>
      </c>
      <c r="B516" s="28">
        <v>92262</v>
      </c>
      <c r="C516" s="347" t="s">
        <v>3987</v>
      </c>
      <c r="D516" s="348"/>
      <c r="E516" s="348"/>
      <c r="F516" s="348"/>
      <c r="G516" s="348"/>
      <c r="H516" s="348"/>
      <c r="I516" s="348"/>
      <c r="J516" s="349"/>
      <c r="K516" s="19" t="s">
        <v>2058</v>
      </c>
    </row>
    <row r="517" spans="1:11" ht="21" customHeight="1">
      <c r="A517" s="225">
        <v>0</v>
      </c>
      <c r="B517" s="28">
        <v>92239</v>
      </c>
      <c r="C517" s="347" t="s">
        <v>3988</v>
      </c>
      <c r="D517" s="348"/>
      <c r="E517" s="348"/>
      <c r="F517" s="348"/>
      <c r="G517" s="348"/>
      <c r="H517" s="348"/>
      <c r="I517" s="348"/>
      <c r="J517" s="349"/>
      <c r="K517" s="19" t="s">
        <v>2058</v>
      </c>
    </row>
    <row r="518" spans="1:11" ht="21" customHeight="1">
      <c r="A518" s="225">
        <v>0</v>
      </c>
      <c r="B518" s="28">
        <v>92270</v>
      </c>
      <c r="C518" s="347" t="s">
        <v>3989</v>
      </c>
      <c r="D518" s="348"/>
      <c r="E518" s="348"/>
      <c r="F518" s="348"/>
      <c r="G518" s="348"/>
      <c r="H518" s="348"/>
      <c r="I518" s="348"/>
      <c r="J518" s="349"/>
      <c r="K518" s="19" t="s">
        <v>2058</v>
      </c>
    </row>
    <row r="519" spans="1:11" ht="21" customHeight="1">
      <c r="A519" s="225">
        <v>0</v>
      </c>
      <c r="B519" s="28">
        <v>92247</v>
      </c>
      <c r="C519" s="347" t="s">
        <v>3990</v>
      </c>
      <c r="D519" s="348"/>
      <c r="E519" s="348"/>
      <c r="F519" s="348"/>
      <c r="G519" s="348"/>
      <c r="H519" s="348"/>
      <c r="I519" s="348"/>
      <c r="J519" s="349"/>
      <c r="K519" s="19" t="s">
        <v>2058</v>
      </c>
    </row>
    <row r="520" spans="1:11" ht="21" customHeight="1">
      <c r="A520" s="225">
        <v>0</v>
      </c>
      <c r="B520" s="28">
        <v>141473</v>
      </c>
      <c r="C520" s="347" t="s">
        <v>3991</v>
      </c>
      <c r="D520" s="348"/>
      <c r="E520" s="348"/>
      <c r="F520" s="348"/>
      <c r="G520" s="348"/>
      <c r="H520" s="348"/>
      <c r="I520" s="348"/>
      <c r="J520" s="349"/>
      <c r="K520" s="19" t="s">
        <v>2058</v>
      </c>
    </row>
    <row r="521" spans="1:11" ht="21" customHeight="1">
      <c r="A521" s="225">
        <v>0</v>
      </c>
      <c r="B521" s="28">
        <v>92296</v>
      </c>
      <c r="C521" s="347" t="s">
        <v>3992</v>
      </c>
      <c r="D521" s="348"/>
      <c r="E521" s="348"/>
      <c r="F521" s="348"/>
      <c r="G521" s="348"/>
      <c r="H521" s="348"/>
      <c r="I521" s="348"/>
      <c r="J521" s="349"/>
      <c r="K521" s="19" t="s">
        <v>2058</v>
      </c>
    </row>
    <row r="522" spans="1:11" ht="21" customHeight="1">
      <c r="A522" s="225">
        <v>0</v>
      </c>
      <c r="B522" s="28">
        <v>92304</v>
      </c>
      <c r="C522" s="347" t="s">
        <v>3993</v>
      </c>
      <c r="D522" s="348"/>
      <c r="E522" s="348"/>
      <c r="F522" s="348"/>
      <c r="G522" s="348"/>
      <c r="H522" s="348"/>
      <c r="I522" s="348"/>
      <c r="J522" s="349"/>
      <c r="K522" s="19" t="s">
        <v>2058</v>
      </c>
    </row>
    <row r="523" spans="1:11" ht="21" customHeight="1">
      <c r="A523" s="225">
        <v>0</v>
      </c>
      <c r="B523" s="28">
        <v>92833</v>
      </c>
      <c r="C523" s="347" t="s">
        <v>3994</v>
      </c>
      <c r="D523" s="348"/>
      <c r="E523" s="348"/>
      <c r="F523" s="348"/>
      <c r="G523" s="348"/>
      <c r="H523" s="348"/>
      <c r="I523" s="348"/>
      <c r="J523" s="349"/>
      <c r="K523" s="19" t="s">
        <v>2058</v>
      </c>
    </row>
    <row r="524" spans="1:11" ht="21" customHeight="1">
      <c r="A524" s="225">
        <v>0</v>
      </c>
      <c r="B524" s="28">
        <v>92312</v>
      </c>
      <c r="C524" s="347" t="s">
        <v>3995</v>
      </c>
      <c r="D524" s="348"/>
      <c r="E524" s="348"/>
      <c r="F524" s="348"/>
      <c r="G524" s="348"/>
      <c r="H524" s="348"/>
      <c r="I524" s="348"/>
      <c r="J524" s="349"/>
      <c r="K524" s="19" t="s">
        <v>2058</v>
      </c>
    </row>
    <row r="525" spans="1:11" ht="21" customHeight="1">
      <c r="A525" s="225">
        <v>0</v>
      </c>
      <c r="B525" s="28">
        <v>92320</v>
      </c>
      <c r="C525" s="347" t="s">
        <v>3996</v>
      </c>
      <c r="D525" s="348"/>
      <c r="E525" s="348"/>
      <c r="F525" s="348"/>
      <c r="G525" s="348"/>
      <c r="H525" s="348"/>
      <c r="I525" s="348"/>
      <c r="J525" s="349"/>
      <c r="K525" s="19" t="s">
        <v>2058</v>
      </c>
    </row>
    <row r="526" spans="1:11" ht="21" customHeight="1">
      <c r="A526" s="225">
        <v>0</v>
      </c>
      <c r="B526" s="28">
        <v>129619</v>
      </c>
      <c r="C526" s="347" t="s">
        <v>3997</v>
      </c>
      <c r="D526" s="348"/>
      <c r="E526" s="348"/>
      <c r="F526" s="348"/>
      <c r="G526" s="348"/>
      <c r="H526" s="348"/>
      <c r="I526" s="348"/>
      <c r="J526" s="349"/>
      <c r="K526" s="19" t="s">
        <v>2058</v>
      </c>
    </row>
    <row r="527" spans="1:11" ht="21" customHeight="1">
      <c r="A527" s="225">
        <v>0</v>
      </c>
      <c r="B527" s="28">
        <v>44404</v>
      </c>
      <c r="C527" s="347" t="s">
        <v>3998</v>
      </c>
      <c r="D527" s="348"/>
      <c r="E527" s="348"/>
      <c r="F527" s="348"/>
      <c r="G527" s="348"/>
      <c r="H527" s="348"/>
      <c r="I527" s="348"/>
      <c r="J527" s="349"/>
      <c r="K527" s="19" t="s">
        <v>2058</v>
      </c>
    </row>
    <row r="528" spans="1:11" ht="21" customHeight="1">
      <c r="A528" s="225">
        <v>0</v>
      </c>
      <c r="B528" s="28">
        <v>157420</v>
      </c>
      <c r="C528" s="347" t="s">
        <v>4001</v>
      </c>
      <c r="D528" s="348"/>
      <c r="E528" s="348"/>
      <c r="F528" s="348"/>
      <c r="G528" s="348"/>
      <c r="H528" s="348"/>
      <c r="I528" s="348"/>
      <c r="J528" s="349"/>
      <c r="K528" s="19" t="s">
        <v>2058</v>
      </c>
    </row>
    <row r="529" spans="1:11" ht="21" customHeight="1">
      <c r="A529" s="225">
        <v>0</v>
      </c>
      <c r="B529" s="28">
        <v>157412</v>
      </c>
      <c r="C529" s="347" t="s">
        <v>4000</v>
      </c>
      <c r="D529" s="348"/>
      <c r="E529" s="348"/>
      <c r="F529" s="348"/>
      <c r="G529" s="348"/>
      <c r="H529" s="348"/>
      <c r="I529" s="348"/>
      <c r="J529" s="349"/>
      <c r="K529" s="19" t="s">
        <v>2058</v>
      </c>
    </row>
    <row r="530" spans="1:11" ht="21" customHeight="1">
      <c r="A530" s="225">
        <v>0</v>
      </c>
      <c r="B530" s="28">
        <v>148247</v>
      </c>
      <c r="C530" s="347" t="s">
        <v>3999</v>
      </c>
      <c r="D530" s="348"/>
      <c r="E530" s="348"/>
      <c r="F530" s="348"/>
      <c r="G530" s="348"/>
      <c r="H530" s="348"/>
      <c r="I530" s="348"/>
      <c r="J530" s="349"/>
      <c r="K530" s="19" t="s">
        <v>2058</v>
      </c>
    </row>
    <row r="531" spans="1:11" ht="12" customHeight="1">
      <c r="A531" s="225">
        <v>0</v>
      </c>
      <c r="B531" s="28">
        <v>92288</v>
      </c>
      <c r="C531" s="347" t="s">
        <v>4002</v>
      </c>
      <c r="D531" s="348"/>
      <c r="E531" s="348"/>
      <c r="F531" s="348"/>
      <c r="G531" s="348"/>
      <c r="H531" s="348"/>
      <c r="I531" s="348"/>
      <c r="J531" s="349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5" t="s">
        <v>4003</v>
      </c>
      <c r="D532" s="376"/>
      <c r="E532" s="376"/>
      <c r="F532" s="376"/>
      <c r="G532" s="376"/>
      <c r="H532" s="376"/>
      <c r="I532" s="376"/>
      <c r="J532" s="377"/>
      <c r="K532" s="19" t="s">
        <v>2058</v>
      </c>
    </row>
    <row r="533" spans="1:11" ht="12" customHeight="1">
      <c r="A533" s="225"/>
      <c r="B533" s="371" t="s">
        <v>4004</v>
      </c>
      <c r="C533" s="371" t="s">
        <v>4004</v>
      </c>
      <c r="D533" s="371"/>
      <c r="E533" s="371"/>
      <c r="F533" s="371"/>
      <c r="G533" s="371"/>
      <c r="H533" s="371"/>
      <c r="I533" s="371"/>
      <c r="J533" s="371"/>
      <c r="K533" s="372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7" t="s">
        <v>4006</v>
      </c>
      <c r="D535" s="348"/>
      <c r="E535" s="348"/>
      <c r="F535" s="348"/>
      <c r="G535" s="348"/>
      <c r="H535" s="348"/>
      <c r="I535" s="348"/>
      <c r="J535" s="349"/>
      <c r="K535" s="19" t="s">
        <v>2058</v>
      </c>
    </row>
    <row r="536" spans="1:11" ht="21" customHeight="1">
      <c r="A536" s="225">
        <v>0</v>
      </c>
      <c r="B536" s="28">
        <v>56408</v>
      </c>
      <c r="C536" s="347" t="s">
        <v>4005</v>
      </c>
      <c r="D536" s="348"/>
      <c r="E536" s="348"/>
      <c r="F536" s="348"/>
      <c r="G536" s="348"/>
      <c r="H536" s="348"/>
      <c r="I536" s="348"/>
      <c r="J536" s="349"/>
      <c r="K536" s="19" t="s">
        <v>2058</v>
      </c>
    </row>
    <row r="537" spans="1:11" ht="21" customHeight="1">
      <c r="A537" s="225">
        <v>0</v>
      </c>
      <c r="B537" s="28">
        <v>83444</v>
      </c>
      <c r="C537" s="347" t="s">
        <v>4007</v>
      </c>
      <c r="D537" s="348"/>
      <c r="E537" s="348"/>
      <c r="F537" s="348"/>
      <c r="G537" s="348"/>
      <c r="H537" s="348"/>
      <c r="I537" s="348"/>
      <c r="J537" s="349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7" t="s">
        <v>4009</v>
      </c>
      <c r="D540" s="348"/>
      <c r="E540" s="348"/>
      <c r="F540" s="348"/>
      <c r="G540" s="348"/>
      <c r="H540" s="348"/>
      <c r="I540" s="348"/>
      <c r="J540" s="349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7" t="s">
        <v>4024</v>
      </c>
      <c r="D556" s="348"/>
      <c r="E556" s="348"/>
      <c r="F556" s="348"/>
      <c r="G556" s="348"/>
      <c r="H556" s="348"/>
      <c r="I556" s="348"/>
      <c r="J556" s="349"/>
      <c r="K556" s="19" t="s">
        <v>2058</v>
      </c>
    </row>
    <row r="557" spans="1:11" ht="12" customHeight="1">
      <c r="A557" s="225">
        <v>0</v>
      </c>
      <c r="B557" s="28">
        <v>81661</v>
      </c>
      <c r="C557" s="347" t="s">
        <v>747</v>
      </c>
      <c r="D557" s="348"/>
      <c r="E557" s="348"/>
      <c r="F557" s="348"/>
      <c r="G557" s="348"/>
      <c r="H557" s="348"/>
      <c r="I557" s="348"/>
      <c r="J557" s="349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7" t="s">
        <v>4030</v>
      </c>
      <c r="D559" s="348"/>
      <c r="E559" s="348"/>
      <c r="F559" s="348"/>
      <c r="G559" s="348"/>
      <c r="H559" s="348"/>
      <c r="I559" s="348"/>
      <c r="J559" s="349"/>
      <c r="K559" s="19" t="s">
        <v>2058</v>
      </c>
    </row>
    <row r="560" spans="1:11" ht="24" customHeight="1">
      <c r="A560" s="225">
        <v>0</v>
      </c>
      <c r="B560" s="28">
        <v>39172</v>
      </c>
      <c r="C560" s="347" t="s">
        <v>5036</v>
      </c>
      <c r="D560" s="348"/>
      <c r="E560" s="348"/>
      <c r="F560" s="348"/>
      <c r="G560" s="348"/>
      <c r="H560" s="348"/>
      <c r="I560" s="348"/>
      <c r="J560" s="349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7" t="s">
        <v>4038</v>
      </c>
      <c r="D577" s="348"/>
      <c r="E577" s="348"/>
      <c r="F577" s="348"/>
      <c r="G577" s="348"/>
      <c r="H577" s="348"/>
      <c r="I577" s="348"/>
      <c r="J577" s="349"/>
      <c r="K577" s="19" t="s">
        <v>2058</v>
      </c>
    </row>
    <row r="578" spans="1:11" ht="21" customHeight="1">
      <c r="A578" s="225">
        <v>0</v>
      </c>
      <c r="B578" s="28">
        <v>34389</v>
      </c>
      <c r="C578" s="347" t="s">
        <v>4039</v>
      </c>
      <c r="D578" s="348"/>
      <c r="E578" s="348"/>
      <c r="F578" s="348"/>
      <c r="G578" s="348"/>
      <c r="H578" s="348"/>
      <c r="I578" s="348"/>
      <c r="J578" s="349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71" t="s">
        <v>4073</v>
      </c>
      <c r="C588" s="371" t="s">
        <v>4073</v>
      </c>
      <c r="D588" s="371"/>
      <c r="E588" s="371"/>
      <c r="F588" s="371"/>
      <c r="G588" s="371"/>
      <c r="H588" s="371"/>
      <c r="I588" s="371"/>
      <c r="J588" s="371"/>
      <c r="K588" s="372">
        <v>0</v>
      </c>
    </row>
    <row r="589" spans="1:11" ht="12" customHeight="1">
      <c r="A589" s="225"/>
      <c r="B589" s="371" t="s">
        <v>749</v>
      </c>
      <c r="C589" s="371"/>
      <c r="D589" s="371"/>
      <c r="E589" s="371"/>
      <c r="F589" s="371"/>
      <c r="G589" s="371"/>
      <c r="H589" s="371"/>
      <c r="I589" s="371"/>
      <c r="J589" s="371"/>
      <c r="K589" s="372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7" t="s">
        <v>4107</v>
      </c>
      <c r="D625" s="348"/>
      <c r="E625" s="348"/>
      <c r="F625" s="348"/>
      <c r="G625" s="348"/>
      <c r="H625" s="348"/>
      <c r="I625" s="348"/>
      <c r="J625" s="349"/>
      <c r="K625" s="134" t="s">
        <v>2058</v>
      </c>
    </row>
    <row r="626" spans="1:11" ht="21" customHeight="1">
      <c r="A626" s="225">
        <v>0</v>
      </c>
      <c r="B626" s="28">
        <v>133934</v>
      </c>
      <c r="C626" s="347" t="s">
        <v>4108</v>
      </c>
      <c r="D626" s="348"/>
      <c r="E626" s="348"/>
      <c r="F626" s="348"/>
      <c r="G626" s="348"/>
      <c r="H626" s="348"/>
      <c r="I626" s="348"/>
      <c r="J626" s="349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7" t="s">
        <v>4266</v>
      </c>
      <c r="D782" s="348"/>
      <c r="E782" s="348"/>
      <c r="F782" s="348"/>
      <c r="G782" s="348"/>
      <c r="H782" s="348"/>
      <c r="I782" s="348"/>
      <c r="J782" s="349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7" t="s">
        <v>4278</v>
      </c>
      <c r="D795" s="348"/>
      <c r="E795" s="348"/>
      <c r="F795" s="348"/>
      <c r="G795" s="348"/>
      <c r="H795" s="348"/>
      <c r="I795" s="348"/>
      <c r="J795" s="349"/>
      <c r="K795" s="134" t="s">
        <v>2058</v>
      </c>
    </row>
    <row r="796" spans="1:11" ht="21" customHeight="1">
      <c r="A796" s="225">
        <v>0</v>
      </c>
      <c r="B796" s="28">
        <v>10520</v>
      </c>
      <c r="C796" s="347" t="s">
        <v>4279</v>
      </c>
      <c r="D796" s="348"/>
      <c r="E796" s="348"/>
      <c r="F796" s="348"/>
      <c r="G796" s="348"/>
      <c r="H796" s="348"/>
      <c r="I796" s="348"/>
      <c r="J796" s="349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7" t="s">
        <v>4282</v>
      </c>
      <c r="D799" s="348"/>
      <c r="E799" s="348"/>
      <c r="F799" s="348"/>
      <c r="G799" s="348"/>
      <c r="H799" s="348"/>
      <c r="I799" s="348"/>
      <c r="J799" s="349"/>
      <c r="K799" s="134" t="s">
        <v>2058</v>
      </c>
    </row>
    <row r="800" spans="1:11" ht="21" customHeight="1">
      <c r="A800" s="225">
        <v>0</v>
      </c>
      <c r="B800" s="28">
        <v>133959</v>
      </c>
      <c r="C800" s="347" t="s">
        <v>4283</v>
      </c>
      <c r="D800" s="348"/>
      <c r="E800" s="348"/>
      <c r="F800" s="348"/>
      <c r="G800" s="348"/>
      <c r="H800" s="348"/>
      <c r="I800" s="348"/>
      <c r="J800" s="349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7" t="s">
        <v>4285</v>
      </c>
      <c r="D802" s="348"/>
      <c r="E802" s="348"/>
      <c r="F802" s="348"/>
      <c r="G802" s="348"/>
      <c r="H802" s="348"/>
      <c r="I802" s="348"/>
      <c r="J802" s="349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71" t="s">
        <v>750</v>
      </c>
      <c r="C805" s="371"/>
      <c r="D805" s="371"/>
      <c r="E805" s="371"/>
      <c r="F805" s="371"/>
      <c r="G805" s="371"/>
      <c r="H805" s="371"/>
      <c r="I805" s="371"/>
      <c r="J805" s="371"/>
      <c r="K805" s="372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7" t="s">
        <v>4349</v>
      </c>
      <c r="D872" s="348"/>
      <c r="E872" s="348"/>
      <c r="F872" s="348"/>
      <c r="G872" s="348"/>
      <c r="H872" s="348"/>
      <c r="I872" s="348"/>
      <c r="J872" s="349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7" t="s">
        <v>4358</v>
      </c>
      <c r="D882" s="348"/>
      <c r="E882" s="348"/>
      <c r="F882" s="348"/>
      <c r="G882" s="348"/>
      <c r="H882" s="348"/>
      <c r="I882" s="348"/>
      <c r="J882" s="349"/>
      <c r="K882" s="19" t="s">
        <v>2058</v>
      </c>
    </row>
    <row r="883" spans="1:11" ht="21" customHeight="1">
      <c r="A883" s="225">
        <v>0</v>
      </c>
      <c r="B883" s="28">
        <v>82719</v>
      </c>
      <c r="C883" s="347" t="s">
        <v>4359</v>
      </c>
      <c r="D883" s="348"/>
      <c r="E883" s="348"/>
      <c r="F883" s="348"/>
      <c r="G883" s="348"/>
      <c r="H883" s="348"/>
      <c r="I883" s="348"/>
      <c r="J883" s="349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71" t="s">
        <v>751</v>
      </c>
      <c r="C909" s="371"/>
      <c r="D909" s="371"/>
      <c r="E909" s="371"/>
      <c r="F909" s="371"/>
      <c r="G909" s="371"/>
      <c r="H909" s="371"/>
      <c r="I909" s="371"/>
      <c r="J909" s="371"/>
      <c r="K909" s="372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71" t="s">
        <v>752</v>
      </c>
      <c r="C963" s="371"/>
      <c r="D963" s="371"/>
      <c r="E963" s="371"/>
      <c r="F963" s="371"/>
      <c r="G963" s="371"/>
      <c r="H963" s="371"/>
      <c r="I963" s="371"/>
      <c r="J963" s="371"/>
      <c r="K963" s="372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7" t="s">
        <v>4460</v>
      </c>
      <c r="D1002" s="348"/>
      <c r="E1002" s="348"/>
      <c r="F1002" s="348"/>
      <c r="G1002" s="348"/>
      <c r="H1002" s="348"/>
      <c r="I1002" s="348"/>
      <c r="J1002" s="349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7" t="s">
        <v>5039</v>
      </c>
      <c r="D1015" s="348"/>
      <c r="E1015" s="348"/>
      <c r="F1015" s="348"/>
      <c r="G1015" s="348"/>
      <c r="H1015" s="348"/>
      <c r="I1015" s="348"/>
      <c r="J1015" s="349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71" t="s">
        <v>4547</v>
      </c>
      <c r="C1078" s="371" t="s">
        <v>4547</v>
      </c>
      <c r="D1078" s="371"/>
      <c r="E1078" s="371"/>
      <c r="F1078" s="371"/>
      <c r="G1078" s="371"/>
      <c r="H1078" s="371"/>
      <c r="I1078" s="371"/>
      <c r="J1078" s="371"/>
      <c r="K1078" s="372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7" t="s">
        <v>4614</v>
      </c>
      <c r="D1121" s="348"/>
      <c r="E1121" s="348"/>
      <c r="F1121" s="348"/>
      <c r="G1121" s="348"/>
      <c r="H1121" s="348"/>
      <c r="I1121" s="348"/>
      <c r="J1121" s="349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7" t="s">
        <v>4635</v>
      </c>
      <c r="D1143" s="348"/>
      <c r="E1143" s="348"/>
      <c r="F1143" s="348"/>
      <c r="G1143" s="348"/>
      <c r="H1143" s="348"/>
      <c r="I1143" s="348"/>
      <c r="J1143" s="349"/>
      <c r="K1143" s="19" t="s">
        <v>2058</v>
      </c>
    </row>
    <row r="1144" spans="1:11" ht="21" customHeight="1">
      <c r="A1144" s="225">
        <v>0</v>
      </c>
      <c r="B1144" s="28">
        <v>165522</v>
      </c>
      <c r="C1144" s="347" t="s">
        <v>4636</v>
      </c>
      <c r="D1144" s="348"/>
      <c r="E1144" s="348"/>
      <c r="F1144" s="348"/>
      <c r="G1144" s="348"/>
      <c r="H1144" s="348"/>
      <c r="I1144" s="348"/>
      <c r="J1144" s="349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  <c r="I2" s="14"/>
      <c r="J2" s="14"/>
    </row>
    <row r="3" spans="1:11" ht="15.5">
      <c r="C3" s="383" t="s">
        <v>1943</v>
      </c>
      <c r="D3" s="383"/>
      <c r="E3" s="383"/>
      <c r="F3" s="383"/>
      <c r="G3" s="383"/>
      <c r="H3" s="383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8" t="s">
        <v>805</v>
      </c>
      <c r="D7" s="378"/>
      <c r="E7" s="378"/>
      <c r="F7" s="378"/>
      <c r="G7" s="378"/>
      <c r="H7" s="380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8" t="s">
        <v>3630</v>
      </c>
      <c r="D19" s="378"/>
      <c r="E19" s="378"/>
      <c r="F19" s="378"/>
      <c r="G19" s="378"/>
      <c r="H19" s="380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8" t="s">
        <v>811</v>
      </c>
      <c r="D29" s="378"/>
      <c r="E29" s="378"/>
      <c r="F29" s="378"/>
      <c r="G29" s="378"/>
      <c r="H29" s="380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8" t="s">
        <v>761</v>
      </c>
      <c r="D37" s="378"/>
      <c r="E37" s="378"/>
      <c r="F37" s="378"/>
      <c r="G37" s="378"/>
      <c r="H37" s="380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8" t="s">
        <v>762</v>
      </c>
      <c r="D41" s="378"/>
      <c r="E41" s="378"/>
      <c r="F41" s="378"/>
      <c r="G41" s="378"/>
      <c r="H41" s="380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8" t="s">
        <v>837</v>
      </c>
      <c r="D45" s="378"/>
      <c r="E45" s="378"/>
      <c r="F45" s="378"/>
      <c r="G45" s="378"/>
      <c r="H45" s="380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1" t="s">
        <v>3043</v>
      </c>
      <c r="D57" s="381"/>
      <c r="E57" s="381"/>
      <c r="F57" s="381"/>
      <c r="G57" s="381"/>
      <c r="H57" s="382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8" t="s">
        <v>764</v>
      </c>
      <c r="D63" s="378"/>
      <c r="E63" s="378"/>
      <c r="F63" s="378"/>
      <c r="G63" s="378"/>
      <c r="H63" s="379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8" t="s">
        <v>765</v>
      </c>
      <c r="D68" s="378"/>
      <c r="E68" s="378"/>
      <c r="F68" s="378"/>
      <c r="G68" s="378"/>
      <c r="H68" s="379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8" t="s">
        <v>3147</v>
      </c>
      <c r="D71" s="378"/>
      <c r="E71" s="378"/>
      <c r="F71" s="378"/>
      <c r="G71" s="378"/>
      <c r="H71" s="379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8" t="s">
        <v>866</v>
      </c>
      <c r="D78" s="378"/>
      <c r="E78" s="378"/>
      <c r="F78" s="378"/>
      <c r="G78" s="378"/>
      <c r="H78" s="379"/>
      <c r="I78" s="72"/>
      <c r="J78" s="71"/>
      <c r="K78" s="72"/>
    </row>
    <row r="79" spans="1:11" ht="11.25" customHeight="1" thickBot="1">
      <c r="A79" s="260"/>
      <c r="C79" s="378" t="s">
        <v>867</v>
      </c>
      <c r="D79" s="378"/>
      <c r="E79" s="378"/>
      <c r="F79" s="378"/>
      <c r="G79" s="378"/>
      <c r="H79" s="379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8" t="s">
        <v>885</v>
      </c>
      <c r="D106" s="378"/>
      <c r="E106" s="378"/>
      <c r="F106" s="378"/>
      <c r="G106" s="378"/>
      <c r="H106" s="379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8" t="s">
        <v>900</v>
      </c>
      <c r="D114" s="378"/>
      <c r="E114" s="378"/>
      <c r="F114" s="378"/>
      <c r="G114" s="378"/>
      <c r="H114" s="379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8" t="s">
        <v>907</v>
      </c>
      <c r="D118" s="378"/>
      <c r="E118" s="378"/>
      <c r="F118" s="378"/>
      <c r="G118" s="378"/>
      <c r="H118" s="379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8" t="s">
        <v>3148</v>
      </c>
      <c r="D124" s="378"/>
      <c r="E124" s="378"/>
      <c r="F124" s="378"/>
      <c r="G124" s="378"/>
      <c r="H124" s="379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8" t="s">
        <v>3247</v>
      </c>
      <c r="D133" s="378"/>
      <c r="E133" s="378"/>
      <c r="F133" s="378"/>
      <c r="G133" s="378"/>
      <c r="H133" s="379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8" t="s">
        <v>918</v>
      </c>
      <c r="D139" s="378"/>
      <c r="E139" s="378"/>
      <c r="F139" s="378"/>
      <c r="G139" s="378"/>
      <c r="H139" s="379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8" t="s">
        <v>923</v>
      </c>
      <c r="D142" s="378"/>
      <c r="E142" s="378"/>
      <c r="F142" s="378"/>
      <c r="G142" s="378"/>
      <c r="H142" s="379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8" t="s">
        <v>934</v>
      </c>
      <c r="D148" s="378"/>
      <c r="E148" s="378"/>
      <c r="F148" s="378"/>
      <c r="G148" s="378"/>
      <c r="H148" s="379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8" t="s">
        <v>948</v>
      </c>
      <c r="D162" s="378"/>
      <c r="E162" s="378"/>
      <c r="F162" s="378"/>
      <c r="G162" s="378"/>
      <c r="H162" s="379"/>
      <c r="I162" s="72"/>
      <c r="J162" s="71"/>
      <c r="K162" s="72"/>
    </row>
    <row r="163" spans="1:11" ht="11.25" customHeight="1" thickBot="1">
      <c r="A163" s="260"/>
      <c r="C163" s="378" t="s">
        <v>949</v>
      </c>
      <c r="D163" s="378"/>
      <c r="E163" s="378"/>
      <c r="F163" s="378"/>
      <c r="G163" s="378"/>
      <c r="H163" s="379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8" t="s">
        <v>2375</v>
      </c>
      <c r="D175" s="378"/>
      <c r="E175" s="378"/>
      <c r="F175" s="378"/>
      <c r="G175" s="378"/>
      <c r="H175" s="379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8" t="s">
        <v>972</v>
      </c>
      <c r="D193" s="378"/>
      <c r="E193" s="378"/>
      <c r="F193" s="378"/>
      <c r="G193" s="378"/>
      <c r="H193" s="379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8" t="s">
        <v>3149</v>
      </c>
      <c r="D199" s="378"/>
      <c r="E199" s="378"/>
      <c r="F199" s="378"/>
      <c r="G199" s="378"/>
      <c r="H199" s="379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8" t="s">
        <v>983</v>
      </c>
      <c r="D206" s="378"/>
      <c r="E206" s="378"/>
      <c r="F206" s="378"/>
      <c r="G206" s="378"/>
      <c r="H206" s="379"/>
      <c r="I206" s="72"/>
      <c r="J206" s="71"/>
      <c r="K206" s="72"/>
    </row>
    <row r="207" spans="1:11" ht="11.25" customHeight="1" thickBot="1">
      <c r="A207" s="260"/>
      <c r="C207" s="378" t="s">
        <v>984</v>
      </c>
      <c r="D207" s="378"/>
      <c r="E207" s="378"/>
      <c r="F207" s="378"/>
      <c r="G207" s="378"/>
      <c r="H207" s="379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8" t="s">
        <v>767</v>
      </c>
      <c r="D209" s="378"/>
      <c r="E209" s="378"/>
      <c r="F209" s="378"/>
      <c r="G209" s="378"/>
      <c r="H209" s="379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8" t="s">
        <v>768</v>
      </c>
      <c r="D212" s="378"/>
      <c r="E212" s="378"/>
      <c r="F212" s="378"/>
      <c r="G212" s="378"/>
      <c r="H212" s="379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8" t="s">
        <v>1024</v>
      </c>
      <c r="D227" s="378"/>
      <c r="E227" s="378"/>
      <c r="F227" s="378"/>
      <c r="G227" s="378"/>
      <c r="H227" s="379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8" t="s">
        <v>769</v>
      </c>
      <c r="D234" s="378"/>
      <c r="E234" s="378"/>
      <c r="F234" s="378"/>
      <c r="G234" s="378"/>
      <c r="H234" s="379"/>
      <c r="I234" s="72"/>
      <c r="J234" s="71"/>
      <c r="K234" s="72"/>
    </row>
    <row r="235" spans="1:11" ht="11.25" customHeight="1" thickBot="1">
      <c r="A235" s="260"/>
      <c r="C235" s="378" t="s">
        <v>770</v>
      </c>
      <c r="D235" s="378"/>
      <c r="E235" s="378"/>
      <c r="F235" s="378"/>
      <c r="G235" s="378"/>
      <c r="H235" s="379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8" t="s">
        <v>771</v>
      </c>
      <c r="D240" s="378"/>
      <c r="E240" s="378"/>
      <c r="F240" s="378"/>
      <c r="G240" s="378"/>
      <c r="H240" s="379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8" t="s">
        <v>772</v>
      </c>
      <c r="D250" s="378"/>
      <c r="E250" s="378"/>
      <c r="F250" s="378"/>
      <c r="G250" s="378"/>
      <c r="H250" s="379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8" t="s">
        <v>774</v>
      </c>
      <c r="D259" s="378"/>
      <c r="E259" s="378"/>
      <c r="F259" s="378"/>
      <c r="G259" s="378"/>
      <c r="H259" s="379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8" t="s">
        <v>775</v>
      </c>
      <c r="D268" s="378"/>
      <c r="E268" s="378"/>
      <c r="F268" s="378"/>
      <c r="G268" s="378"/>
      <c r="H268" s="379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8" t="s">
        <v>776</v>
      </c>
      <c r="D273" s="378"/>
      <c r="E273" s="378"/>
      <c r="F273" s="378"/>
      <c r="G273" s="378"/>
      <c r="H273" s="379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8" t="s">
        <v>777</v>
      </c>
      <c r="D279" s="378"/>
      <c r="E279" s="378"/>
      <c r="F279" s="378"/>
      <c r="G279" s="378"/>
      <c r="H279" s="379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8" t="s">
        <v>778</v>
      </c>
      <c r="D282" s="378"/>
      <c r="E282" s="378"/>
      <c r="F282" s="378"/>
      <c r="G282" s="378"/>
      <c r="H282" s="379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8" t="s">
        <v>779</v>
      </c>
      <c r="D287" s="378"/>
      <c r="E287" s="378"/>
      <c r="F287" s="378"/>
      <c r="G287" s="378"/>
      <c r="H287" s="379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8" t="s">
        <v>1118</v>
      </c>
      <c r="D290" s="378"/>
      <c r="E290" s="378"/>
      <c r="F290" s="378"/>
      <c r="G290" s="378"/>
      <c r="H290" s="379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8" t="s">
        <v>780</v>
      </c>
      <c r="D294" s="378"/>
      <c r="E294" s="378"/>
      <c r="F294" s="378"/>
      <c r="G294" s="378"/>
      <c r="H294" s="379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8" t="s">
        <v>781</v>
      </c>
      <c r="D300" s="378"/>
      <c r="E300" s="378"/>
      <c r="F300" s="378"/>
      <c r="G300" s="378"/>
      <c r="H300" s="379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8" t="s">
        <v>783</v>
      </c>
      <c r="D318" s="378"/>
      <c r="E318" s="378"/>
      <c r="F318" s="378"/>
      <c r="G318" s="378"/>
      <c r="H318" s="379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78" t="s">
        <v>784</v>
      </c>
      <c r="D326" s="378"/>
      <c r="E326" s="378"/>
      <c r="F326" s="378"/>
      <c r="G326" s="378"/>
      <c r="H326" s="379"/>
      <c r="I326" s="72"/>
      <c r="J326" s="71"/>
      <c r="K326" s="72"/>
    </row>
    <row r="327" spans="1:13" ht="11.25" customHeight="1" thickBot="1">
      <c r="A327" s="260"/>
      <c r="C327" s="378" t="s">
        <v>4983</v>
      </c>
      <c r="D327" s="378"/>
      <c r="E327" s="378"/>
      <c r="F327" s="378"/>
      <c r="G327" s="378"/>
      <c r="H327" s="379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78" t="s">
        <v>785</v>
      </c>
      <c r="D332" s="378"/>
      <c r="E332" s="378"/>
      <c r="F332" s="378"/>
      <c r="G332" s="378"/>
      <c r="H332" s="379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78" t="s">
        <v>787</v>
      </c>
      <c r="D336" s="378"/>
      <c r="E336" s="378"/>
      <c r="F336" s="378"/>
      <c r="G336" s="378"/>
      <c r="H336" s="379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8" t="s">
        <v>788</v>
      </c>
      <c r="D340" s="378"/>
      <c r="E340" s="378"/>
      <c r="F340" s="378"/>
      <c r="G340" s="378"/>
      <c r="H340" s="379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8" t="s">
        <v>789</v>
      </c>
      <c r="D346" s="378"/>
      <c r="E346" s="378"/>
      <c r="F346" s="378"/>
      <c r="G346" s="378"/>
      <c r="H346" s="379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8" t="s">
        <v>790</v>
      </c>
      <c r="D348" s="378"/>
      <c r="E348" s="378"/>
      <c r="F348" s="378"/>
      <c r="G348" s="378"/>
      <c r="H348" s="379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8" t="s">
        <v>791</v>
      </c>
      <c r="D351" s="378"/>
      <c r="E351" s="378"/>
      <c r="F351" s="378"/>
      <c r="G351" s="378"/>
      <c r="H351" s="379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78" t="s">
        <v>792</v>
      </c>
      <c r="D355" s="378"/>
      <c r="E355" s="378"/>
      <c r="F355" s="378"/>
      <c r="G355" s="378"/>
      <c r="H355" s="379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8" t="s">
        <v>3727</v>
      </c>
      <c r="D371" s="378"/>
      <c r="E371" s="378"/>
      <c r="F371" s="378"/>
      <c r="G371" s="378"/>
      <c r="H371" s="379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8" t="s">
        <v>1202</v>
      </c>
      <c r="D376" s="378"/>
      <c r="E376" s="378"/>
      <c r="F376" s="378"/>
      <c r="G376" s="378"/>
      <c r="H376" s="379"/>
      <c r="I376" s="72"/>
      <c r="J376" s="71"/>
      <c r="K376" s="72"/>
    </row>
    <row r="377" spans="1:11" ht="11.25" customHeight="1" thickBot="1">
      <c r="A377" s="260"/>
      <c r="C377" s="378" t="s">
        <v>1203</v>
      </c>
      <c r="D377" s="378"/>
      <c r="E377" s="378"/>
      <c r="F377" s="378"/>
      <c r="G377" s="378"/>
      <c r="H377" s="379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8" t="s">
        <v>1209</v>
      </c>
      <c r="D383" s="378"/>
      <c r="E383" s="378"/>
      <c r="F383" s="378"/>
      <c r="G383" s="378"/>
      <c r="H383" s="379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8" t="s">
        <v>1236</v>
      </c>
      <c r="D412" s="378"/>
      <c r="E412" s="378"/>
      <c r="F412" s="378"/>
      <c r="G412" s="378"/>
      <c r="H412" s="379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8" t="s">
        <v>1246</v>
      </c>
      <c r="D417" s="378"/>
      <c r="E417" s="378"/>
      <c r="F417" s="378"/>
      <c r="G417" s="378"/>
      <c r="H417" s="379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8" t="s">
        <v>1253</v>
      </c>
      <c r="D423" s="378"/>
      <c r="E423" s="378"/>
      <c r="F423" s="378"/>
      <c r="G423" s="378"/>
      <c r="H423" s="379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8" t="s">
        <v>794</v>
      </c>
      <c r="D427" s="378"/>
      <c r="E427" s="378"/>
      <c r="F427" s="378"/>
      <c r="G427" s="378"/>
      <c r="H427" s="379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8" t="s">
        <v>795</v>
      </c>
      <c r="D438" s="378"/>
      <c r="E438" s="378"/>
      <c r="F438" s="378"/>
      <c r="G438" s="378"/>
      <c r="H438" s="379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8" t="s">
        <v>1299</v>
      </c>
      <c r="D452" s="378"/>
      <c r="E452" s="378"/>
      <c r="F452" s="378"/>
      <c r="G452" s="378"/>
      <c r="H452" s="379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8" t="s">
        <v>1302</v>
      </c>
      <c r="D454" s="378"/>
      <c r="E454" s="378"/>
      <c r="F454" s="378"/>
      <c r="G454" s="378"/>
      <c r="H454" s="379"/>
      <c r="I454" s="72"/>
      <c r="J454" s="71"/>
      <c r="K454" s="72"/>
    </row>
    <row r="455" spans="1:11" ht="11.25" customHeight="1" thickBot="1">
      <c r="A455" s="260"/>
      <c r="C455" s="378" t="s">
        <v>1303</v>
      </c>
      <c r="D455" s="378"/>
      <c r="E455" s="378"/>
      <c r="F455" s="378"/>
      <c r="G455" s="378"/>
      <c r="H455" s="379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8" t="s">
        <v>1325</v>
      </c>
      <c r="D466" s="378"/>
      <c r="E466" s="378"/>
      <c r="F466" s="378"/>
      <c r="G466" s="378"/>
      <c r="H466" s="379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8" t="s">
        <v>1340</v>
      </c>
      <c r="D475" s="378"/>
      <c r="E475" s="378"/>
      <c r="F475" s="378"/>
      <c r="G475" s="378"/>
      <c r="H475" s="379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8" t="s">
        <v>1373</v>
      </c>
      <c r="D498" s="378"/>
      <c r="E498" s="378"/>
      <c r="F498" s="378"/>
      <c r="G498" s="378"/>
      <c r="H498" s="379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8" t="s">
        <v>798</v>
      </c>
      <c r="D508" s="378"/>
      <c r="E508" s="378"/>
      <c r="F508" s="378"/>
      <c r="G508" s="378"/>
      <c r="H508" s="379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8" t="s">
        <v>1408</v>
      </c>
      <c r="D518" s="378"/>
      <c r="E518" s="378"/>
      <c r="F518" s="378"/>
      <c r="G518" s="378"/>
      <c r="H518" s="379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8" t="s">
        <v>1414</v>
      </c>
      <c r="D522" s="378"/>
      <c r="E522" s="378"/>
      <c r="F522" s="378"/>
      <c r="G522" s="378"/>
      <c r="H522" s="379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8" t="s">
        <v>1423</v>
      </c>
      <c r="D529" s="378"/>
      <c r="E529" s="378"/>
      <c r="F529" s="378"/>
      <c r="G529" s="378"/>
      <c r="H529" s="379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8" t="s">
        <v>3056</v>
      </c>
      <c r="D531" s="378"/>
      <c r="E531" s="378"/>
      <c r="F531" s="378"/>
      <c r="G531" s="378"/>
      <c r="H531" s="379"/>
      <c r="I531" s="72"/>
      <c r="J531" s="71"/>
      <c r="K531" s="72"/>
    </row>
    <row r="532" spans="1:11" ht="11.25" customHeight="1" thickBot="1">
      <c r="A532" s="260"/>
      <c r="C532" s="378" t="s">
        <v>3057</v>
      </c>
      <c r="D532" s="378"/>
      <c r="E532" s="378"/>
      <c r="F532" s="378"/>
      <c r="G532" s="378"/>
      <c r="H532" s="379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8" t="s">
        <v>1427</v>
      </c>
      <c r="D535" s="378"/>
      <c r="E535" s="378"/>
      <c r="F535" s="378"/>
      <c r="G535" s="378"/>
      <c r="H535" s="379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8" t="s">
        <v>799</v>
      </c>
      <c r="D541" s="378"/>
      <c r="E541" s="378"/>
      <c r="F541" s="378"/>
      <c r="G541" s="378"/>
      <c r="H541" s="379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8" t="s">
        <v>1442</v>
      </c>
      <c r="D544" s="378"/>
      <c r="E544" s="378"/>
      <c r="F544" s="378"/>
      <c r="G544" s="378"/>
      <c r="H544" s="379"/>
      <c r="I544" s="72"/>
      <c r="J544" s="71"/>
      <c r="K544" s="72"/>
    </row>
    <row r="545" spans="1:11" ht="11.25" customHeight="1" thickBot="1">
      <c r="A545" s="260"/>
      <c r="C545" s="378" t="s">
        <v>1443</v>
      </c>
      <c r="D545" s="378"/>
      <c r="E545" s="378"/>
      <c r="F545" s="378"/>
      <c r="G545" s="378"/>
      <c r="H545" s="379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8" t="s">
        <v>800</v>
      </c>
      <c r="D559" s="378"/>
      <c r="E559" s="378"/>
      <c r="F559" s="378"/>
      <c r="G559" s="378"/>
      <c r="H559" s="379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8" t="s">
        <v>1482</v>
      </c>
      <c r="D569" s="378"/>
      <c r="E569" s="378"/>
      <c r="F569" s="378"/>
      <c r="G569" s="378"/>
      <c r="H569" s="379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8" t="s">
        <v>1500</v>
      </c>
      <c r="D581" s="378"/>
      <c r="E581" s="378"/>
      <c r="F581" s="378"/>
      <c r="G581" s="378"/>
      <c r="H581" s="379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8" t="s">
        <v>1509</v>
      </c>
      <c r="D586" s="378"/>
      <c r="E586" s="378"/>
      <c r="F586" s="378"/>
      <c r="G586" s="378"/>
      <c r="H586" s="379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8" t="s">
        <v>1524</v>
      </c>
      <c r="D597" s="378"/>
      <c r="E597" s="378"/>
      <c r="F597" s="378"/>
      <c r="G597" s="378"/>
      <c r="H597" s="379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8" t="s">
        <v>801</v>
      </c>
      <c r="D613" s="378"/>
      <c r="E613" s="378"/>
      <c r="F613" s="378"/>
      <c r="G613" s="378"/>
      <c r="H613" s="379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8" t="s">
        <v>802</v>
      </c>
      <c r="D617" s="378"/>
      <c r="E617" s="378"/>
      <c r="F617" s="378"/>
      <c r="G617" s="378"/>
      <c r="H617" s="379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8" t="s">
        <v>1568</v>
      </c>
      <c r="D620" s="378"/>
      <c r="E620" s="378"/>
      <c r="F620" s="378"/>
      <c r="G620" s="378"/>
      <c r="H620" s="379"/>
      <c r="I620" s="72"/>
      <c r="J620" s="71"/>
      <c r="K620" s="72"/>
    </row>
    <row r="621" spans="1:11" ht="11.25" customHeight="1" thickBot="1">
      <c r="A621" s="260"/>
      <c r="C621" s="378" t="s">
        <v>1569</v>
      </c>
      <c r="D621" s="378"/>
      <c r="E621" s="378"/>
      <c r="F621" s="378"/>
      <c r="G621" s="378"/>
      <c r="H621" s="379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8" t="s">
        <v>803</v>
      </c>
      <c r="D630" s="378"/>
      <c r="E630" s="378"/>
      <c r="F630" s="378"/>
      <c r="G630" s="378"/>
      <c r="H630" s="379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8" t="s">
        <v>1591</v>
      </c>
      <c r="D639" s="378"/>
      <c r="E639" s="378"/>
      <c r="F639" s="378"/>
      <c r="G639" s="378"/>
      <c r="H639" s="379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8" t="s">
        <v>1601</v>
      </c>
      <c r="D644" s="378"/>
      <c r="E644" s="378"/>
      <c r="F644" s="378"/>
      <c r="G644" s="378"/>
      <c r="H644" s="379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8" t="s">
        <v>804</v>
      </c>
      <c r="D659" s="378"/>
      <c r="E659" s="378"/>
      <c r="F659" s="378"/>
      <c r="G659" s="378"/>
      <c r="H659" s="379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8" t="s">
        <v>1628</v>
      </c>
      <c r="D662" s="378"/>
      <c r="E662" s="378"/>
      <c r="F662" s="378"/>
      <c r="G662" s="378"/>
      <c r="H662" s="379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8" t="s">
        <v>2465</v>
      </c>
      <c r="D664" s="378"/>
      <c r="E664" s="378"/>
      <c r="F664" s="378"/>
      <c r="G664" s="378"/>
      <c r="H664" s="379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8" t="s">
        <v>1631</v>
      </c>
      <c r="D666" s="378"/>
      <c r="E666" s="378"/>
      <c r="F666" s="378"/>
      <c r="G666" s="378"/>
      <c r="H666" s="379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83" t="s">
        <v>0</v>
      </c>
      <c r="C2" s="383"/>
      <c r="D2" s="383"/>
      <c r="E2" s="383"/>
      <c r="F2" s="383"/>
      <c r="G2" s="383"/>
    </row>
    <row r="3" spans="1:10" ht="15.5">
      <c r="B3" s="383" t="s">
        <v>2063</v>
      </c>
      <c r="C3" s="383"/>
      <c r="D3" s="383"/>
      <c r="E3" s="383"/>
      <c r="F3" s="383"/>
      <c r="G3" s="383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4" t="s">
        <v>2064</v>
      </c>
      <c r="C8" s="384"/>
      <c r="D8" s="384"/>
      <c r="E8" s="384"/>
      <c r="F8" s="384"/>
      <c r="G8" s="385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4" t="s">
        <v>2065</v>
      </c>
      <c r="C13" s="384"/>
      <c r="D13" s="384"/>
      <c r="E13" s="384"/>
      <c r="F13" s="384"/>
      <c r="G13" s="385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4" t="s">
        <v>2066</v>
      </c>
      <c r="C17" s="384"/>
      <c r="D17" s="384"/>
      <c r="E17" s="384"/>
      <c r="F17" s="384"/>
      <c r="G17" s="385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4" t="s">
        <v>4970</v>
      </c>
      <c r="C21" s="384"/>
      <c r="D21" s="384"/>
      <c r="E21" s="384"/>
      <c r="F21" s="384"/>
      <c r="G21" s="385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4" t="s">
        <v>2067</v>
      </c>
      <c r="C30" s="384"/>
      <c r="D30" s="384"/>
      <c r="E30" s="384"/>
      <c r="F30" s="384"/>
      <c r="G30" s="385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4" t="s">
        <v>5020</v>
      </c>
      <c r="C36" s="384"/>
      <c r="D36" s="384"/>
      <c r="E36" s="384"/>
      <c r="F36" s="384"/>
      <c r="G36" s="385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9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9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9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9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9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4" t="s">
        <v>2104</v>
      </c>
      <c r="C42" s="384"/>
      <c r="D42" s="384"/>
      <c r="E42" s="384"/>
      <c r="F42" s="384"/>
      <c r="G42" s="385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4" t="s">
        <v>2068</v>
      </c>
      <c r="C58" s="384"/>
      <c r="D58" s="384"/>
      <c r="E58" s="384"/>
      <c r="F58" s="384"/>
      <c r="G58" s="385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4" t="s">
        <v>2069</v>
      </c>
      <c r="C67" s="384"/>
      <c r="D67" s="384"/>
      <c r="E67" s="384"/>
      <c r="F67" s="384"/>
      <c r="G67" s="385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4" t="s">
        <v>2070</v>
      </c>
      <c r="C73" s="384"/>
      <c r="D73" s="384"/>
      <c r="E73" s="384"/>
      <c r="F73" s="384"/>
      <c r="G73" s="385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4" t="s">
        <v>2071</v>
      </c>
      <c r="C82" s="384"/>
      <c r="D82" s="384"/>
      <c r="E82" s="384"/>
      <c r="F82" s="384"/>
      <c r="G82" s="385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4" t="s">
        <v>2072</v>
      </c>
      <c r="C85" s="384"/>
      <c r="D85" s="384"/>
      <c r="E85" s="384"/>
      <c r="F85" s="384"/>
      <c r="G85" s="385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4" t="s">
        <v>2073</v>
      </c>
      <c r="C92" s="384"/>
      <c r="D92" s="384"/>
      <c r="E92" s="384"/>
      <c r="F92" s="384"/>
      <c r="G92" s="385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4" t="s">
        <v>2074</v>
      </c>
      <c r="C96" s="384"/>
      <c r="D96" s="384"/>
      <c r="E96" s="384"/>
      <c r="F96" s="384"/>
      <c r="G96" s="385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4" t="s">
        <v>2075</v>
      </c>
      <c r="C99" s="384"/>
      <c r="D99" s="384"/>
      <c r="E99" s="384"/>
      <c r="F99" s="384"/>
      <c r="G99" s="385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4" t="s">
        <v>2076</v>
      </c>
      <c r="C104" s="384"/>
      <c r="D104" s="384"/>
      <c r="E104" s="384"/>
      <c r="F104" s="384"/>
      <c r="G104" s="385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4" t="s">
        <v>2077</v>
      </c>
      <c r="C107" s="384"/>
      <c r="D107" s="384"/>
      <c r="E107" s="384"/>
      <c r="F107" s="384"/>
      <c r="G107" s="385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4" t="s">
        <v>2078</v>
      </c>
      <c r="C111" s="384"/>
      <c r="D111" s="384"/>
      <c r="E111" s="384"/>
      <c r="F111" s="384"/>
      <c r="G111" s="385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4" t="s">
        <v>2079</v>
      </c>
      <c r="C113" s="384"/>
      <c r="D113" s="384"/>
      <c r="E113" s="384"/>
      <c r="F113" s="384"/>
      <c r="G113" s="385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4" t="s">
        <v>2194</v>
      </c>
      <c r="C116" s="384"/>
      <c r="D116" s="384"/>
      <c r="E116" s="384"/>
      <c r="F116" s="384"/>
      <c r="G116" s="385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4" t="s">
        <v>2195</v>
      </c>
      <c r="C118" s="384"/>
      <c r="D118" s="384"/>
      <c r="E118" s="384"/>
      <c r="F118" s="384"/>
      <c r="G118" s="385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4" t="s">
        <v>2196</v>
      </c>
      <c r="C121" s="384"/>
      <c r="D121" s="384"/>
      <c r="E121" s="384"/>
      <c r="F121" s="384"/>
      <c r="G121" s="385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4" t="s">
        <v>2197</v>
      </c>
      <c r="C123" s="384"/>
      <c r="D123" s="384"/>
      <c r="E123" s="384"/>
      <c r="F123" s="384"/>
      <c r="G123" s="385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4" t="s">
        <v>2198</v>
      </c>
      <c r="C125" s="384"/>
      <c r="D125" s="384"/>
      <c r="E125" s="384"/>
      <c r="F125" s="384"/>
      <c r="G125" s="385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4" t="s">
        <v>2199</v>
      </c>
      <c r="C127" s="384"/>
      <c r="D127" s="384"/>
      <c r="E127" s="384"/>
      <c r="F127" s="384"/>
      <c r="G127" s="385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4" t="s">
        <v>2196</v>
      </c>
      <c r="C133" s="384"/>
      <c r="D133" s="384"/>
      <c r="E133" s="384"/>
      <c r="F133" s="384"/>
      <c r="G133" s="385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4" t="s">
        <v>2200</v>
      </c>
      <c r="C135" s="384"/>
      <c r="D135" s="384"/>
      <c r="E135" s="384"/>
      <c r="F135" s="384"/>
      <c r="G135" s="385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4" t="s">
        <v>3437</v>
      </c>
      <c r="C137" s="384"/>
      <c r="D137" s="384"/>
      <c r="E137" s="384"/>
      <c r="F137" s="384"/>
      <c r="G137" s="385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4" t="s">
        <v>3438</v>
      </c>
      <c r="C187" s="384"/>
      <c r="D187" s="384"/>
      <c r="E187" s="384"/>
      <c r="F187" s="384"/>
      <c r="G187" s="385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4" t="s">
        <v>3439</v>
      </c>
      <c r="C194" s="384"/>
      <c r="D194" s="384"/>
      <c r="E194" s="384"/>
      <c r="F194" s="384"/>
      <c r="G194" s="385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4" t="s">
        <v>1658</v>
      </c>
      <c r="C197" s="384"/>
      <c r="D197" s="384"/>
      <c r="E197" s="384"/>
      <c r="F197" s="384"/>
      <c r="G197" s="385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</row>
    <row r="3" spans="1:11" ht="15.5">
      <c r="C3" s="383" t="s">
        <v>1944</v>
      </c>
      <c r="D3" s="383"/>
      <c r="E3" s="383"/>
      <c r="F3" s="383"/>
      <c r="G3" s="383"/>
      <c r="H3" s="383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8" t="s">
        <v>1957</v>
      </c>
      <c r="D7" s="378"/>
      <c r="E7" s="378"/>
      <c r="F7" s="378"/>
      <c r="G7" s="378"/>
      <c r="H7" s="380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8" t="s">
        <v>1652</v>
      </c>
      <c r="D17" s="378"/>
      <c r="E17" s="378"/>
      <c r="F17" s="378"/>
      <c r="G17" s="378"/>
      <c r="H17" s="380"/>
      <c r="I17" s="72"/>
      <c r="J17" s="71"/>
      <c r="K17" s="72"/>
    </row>
    <row r="18" spans="1:11" ht="11.25" customHeight="1" thickBot="1">
      <c r="A18" s="252"/>
      <c r="B18" s="145"/>
      <c r="C18" s="378" t="s">
        <v>1653</v>
      </c>
      <c r="D18" s="378"/>
      <c r="E18" s="378"/>
      <c r="F18" s="378"/>
      <c r="G18" s="378"/>
      <c r="H18" s="380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8" t="s">
        <v>1983</v>
      </c>
      <c r="D36" s="378"/>
      <c r="E36" s="378"/>
      <c r="F36" s="378"/>
      <c r="G36" s="378"/>
      <c r="H36" s="380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8" t="s">
        <v>1987</v>
      </c>
      <c r="D40" s="378"/>
      <c r="E40" s="378"/>
      <c r="F40" s="378"/>
      <c r="G40" s="378"/>
      <c r="H40" s="380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8" t="s">
        <v>1988</v>
      </c>
      <c r="D44" s="378"/>
      <c r="E44" s="378"/>
      <c r="F44" s="378"/>
      <c r="G44" s="378"/>
      <c r="H44" s="380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8" t="s">
        <v>1990</v>
      </c>
      <c r="D49" s="378"/>
      <c r="E49" s="378"/>
      <c r="F49" s="378"/>
      <c r="G49" s="378"/>
      <c r="H49" s="380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8" t="s">
        <v>2003</v>
      </c>
      <c r="D58" s="378"/>
      <c r="E58" s="378"/>
      <c r="F58" s="378"/>
      <c r="G58" s="378"/>
      <c r="H58" s="380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8" t="s">
        <v>2008</v>
      </c>
      <c r="D63" s="378"/>
      <c r="E63" s="378"/>
      <c r="F63" s="378"/>
      <c r="G63" s="378"/>
      <c r="H63" s="380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8" t="s">
        <v>2012</v>
      </c>
      <c r="D66" s="378"/>
      <c r="E66" s="378"/>
      <c r="F66" s="378"/>
      <c r="G66" s="378"/>
      <c r="H66" s="380"/>
      <c r="I66" s="72"/>
      <c r="J66" s="71"/>
      <c r="K66" s="72"/>
    </row>
    <row r="67" spans="1:11" ht="11.25" customHeight="1" thickBot="1">
      <c r="A67" s="252"/>
      <c r="B67" s="145"/>
      <c r="C67" s="378" t="s">
        <v>2013</v>
      </c>
      <c r="D67" s="378"/>
      <c r="E67" s="378"/>
      <c r="F67" s="378"/>
      <c r="G67" s="378"/>
      <c r="H67" s="380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8" t="s">
        <v>2021</v>
      </c>
      <c r="D75" s="378"/>
      <c r="E75" s="378"/>
      <c r="F75" s="378"/>
      <c r="G75" s="378"/>
      <c r="H75" s="380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8" t="s">
        <v>2026</v>
      </c>
      <c r="D80" s="378"/>
      <c r="E80" s="378"/>
      <c r="F80" s="378"/>
      <c r="G80" s="378"/>
      <c r="H80" s="380"/>
      <c r="I80" s="72"/>
      <c r="J80" s="71"/>
      <c r="K80" s="72"/>
    </row>
    <row r="81" spans="1:11" ht="11.25" customHeight="1" thickBot="1">
      <c r="A81" s="252"/>
      <c r="B81" s="145"/>
      <c r="C81" s="378" t="s">
        <v>2027</v>
      </c>
      <c r="D81" s="378"/>
      <c r="E81" s="378"/>
      <c r="F81" s="378"/>
      <c r="G81" s="378"/>
      <c r="H81" s="380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8" t="s">
        <v>2036</v>
      </c>
      <c r="D89" s="378"/>
      <c r="E89" s="378"/>
      <c r="F89" s="378"/>
      <c r="G89" s="378"/>
      <c r="H89" s="380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8" t="s">
        <v>2041</v>
      </c>
      <c r="D92" s="378"/>
      <c r="E92" s="378"/>
      <c r="F92" s="378"/>
      <c r="G92" s="378"/>
      <c r="H92" s="380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8" t="s">
        <v>2053</v>
      </c>
      <c r="D100" s="378"/>
      <c r="E100" s="378"/>
      <c r="F100" s="378"/>
      <c r="G100" s="378"/>
      <c r="H100" s="380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2022-06-16T13:53:13Z</dcterms:modified>
</cp:coreProperties>
</file>