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3\"/>
    </mc:Choice>
  </mc:AlternateContent>
  <xr:revisionPtr revIDLastSave="0" documentId="13_ncr:1_{8D533572-4E5B-45A9-B843-5059DF7C7BD8}" xr6:coauthVersionLast="47" xr6:coauthVersionMax="47" xr10:uidLastSave="{00000000-0000-0000-0000-000000000000}"/>
  <bookViews>
    <workbookView xWindow="-110" yWindow="-110" windowWidth="38620" windowHeight="2122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2" hidden="1">'RP CR'!$A$7:$I$388</definedName>
    <definedName name="_xlnm._FilterDatabase" localSheetId="3" hidden="1">'RP IND'!$A$7:$J$399</definedName>
    <definedName name="_xlnm._FilterDatabase" localSheetId="5" hidden="1">Sata!$A$7:$K$1146</definedName>
    <definedName name="_xlnm._FilterDatabase" localSheetId="1" hidden="1">Sunmight!$A$6:$I$781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" l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4" i="3"/>
  <c r="I374" i="3" s="1"/>
  <c r="G373" i="3"/>
  <c r="I373" i="3" s="1"/>
  <c r="G372" i="3"/>
  <c r="I372" i="3" s="1"/>
  <c r="G371" i="3"/>
  <c r="I371" i="3" s="1"/>
  <c r="G370" i="3"/>
  <c r="I370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I285" i="3"/>
  <c r="G285" i="3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L5" i="21" l="1"/>
  <c r="I5" i="3"/>
  <c r="I6" i="3" s="1"/>
  <c r="G781" i="2" l="1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5" i="2"/>
  <c r="I765" i="2" s="1"/>
  <c r="G764" i="2"/>
  <c r="I764" i="2" s="1"/>
  <c r="G763" i="2"/>
  <c r="I763" i="2" s="1"/>
  <c r="G759" i="2"/>
  <c r="I759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I744" i="2"/>
  <c r="G744" i="2"/>
  <c r="G743" i="2"/>
  <c r="I743" i="2" s="1"/>
  <c r="G741" i="2"/>
  <c r="I741" i="2" s="1"/>
  <c r="G740" i="2"/>
  <c r="I740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0" i="2"/>
  <c r="I730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I567" i="2"/>
  <c r="G567" i="2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I550" i="2"/>
  <c r="G550" i="2"/>
  <c r="I549" i="2"/>
  <c r="G549" i="2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I533" i="2"/>
  <c r="G533" i="2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I515" i="2"/>
  <c r="G515" i="2"/>
  <c r="I514" i="2"/>
  <c r="G514" i="2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103" i="5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58" i="19"/>
  <c r="J358" i="19" s="1"/>
  <c r="H359" i="19"/>
  <c r="J359" i="19" s="1"/>
  <c r="H360" i="19"/>
  <c r="J360" i="19"/>
  <c r="H361" i="19"/>
  <c r="J361" i="19" s="1"/>
  <c r="H362" i="19"/>
  <c r="J362" i="19" s="1"/>
  <c r="H363" i="19"/>
  <c r="J363" i="19" s="1"/>
  <c r="H364" i="19"/>
  <c r="J364" i="19"/>
  <c r="H365" i="19"/>
  <c r="J365" i="19"/>
  <c r="H366" i="19"/>
  <c r="J366" i="19" s="1"/>
  <c r="H367" i="19"/>
  <c r="J367" i="19" s="1"/>
  <c r="H368" i="19"/>
  <c r="J368" i="19"/>
  <c r="H369" i="19"/>
  <c r="J369" i="19" s="1"/>
  <c r="H370" i="19"/>
  <c r="J370" i="19" s="1"/>
  <c r="H371" i="19"/>
  <c r="J371" i="19"/>
  <c r="H372" i="19"/>
  <c r="J372" i="19" s="1"/>
  <c r="H373" i="19"/>
  <c r="J373" i="19"/>
  <c r="H374" i="19"/>
  <c r="J37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I5" i="2" l="1"/>
  <c r="K5" i="5"/>
  <c r="B14" i="1" s="1"/>
  <c r="C14" i="1" s="1"/>
  <c r="H35" i="19"/>
  <c r="J35" i="19" s="1"/>
  <c r="H14" i="19"/>
  <c r="J14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8" i="19"/>
  <c r="J398" i="19" s="1"/>
  <c r="H393" i="19"/>
  <c r="J393" i="19" s="1"/>
  <c r="H394" i="19"/>
  <c r="J394" i="19" s="1"/>
  <c r="H395" i="19"/>
  <c r="J395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35" i="10"/>
  <c r="I35" i="10" s="1"/>
  <c r="J6" i="17" l="1"/>
  <c r="K5" i="6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84" i="19"/>
  <c r="J384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99" i="19"/>
  <c r="J399" i="19" s="1"/>
  <c r="H397" i="19"/>
  <c r="J397" i="19" s="1"/>
  <c r="H396" i="19"/>
  <c r="J396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387" i="19"/>
  <c r="J387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<sst xmlns="http://schemas.openxmlformats.org/spreadsheetml/2006/main" count="11892" uniqueCount="5081">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</sst>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8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406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175" fontId="22" fillId="0" borderId="11" xfId="0" applyNumberFormat="1" applyFont="1" applyBorder="1" applyAlignment="1">
      <alignment horizontal="center"/>
    </xf>
    <xf numFmtId="0" fontId="22" fillId="0" borderId="18" xfId="0" applyFont="1" applyBorder="1" applyAlignment="1">
      <alignment horizontal="left"/>
    </xf>
    <xf numFmtId="0" fontId="27" fillId="0" borderId="0" xfId="0" applyFont="1" applyAlignment="1">
      <alignment horizontal="center"/>
    </xf>
    <xf numFmtId="0" fontId="22" fillId="0" borderId="7" xfId="0" applyFont="1" applyBorder="1" applyAlignment="1">
      <alignment horizontal="left"/>
    </xf>
    <xf numFmtId="4" fontId="22" fillId="0" borderId="7" xfId="0" applyNumberFormat="1" applyFont="1" applyBorder="1"/>
    <xf numFmtId="4" fontId="22" fillId="0" borderId="19" xfId="0" applyNumberFormat="1" applyFont="1" applyBorder="1"/>
    <xf numFmtId="4" fontId="22" fillId="3" borderId="15" xfId="0" applyNumberFormat="1" applyFont="1" applyFill="1" applyBorder="1"/>
    <xf numFmtId="4" fontId="2" fillId="0" borderId="21" xfId="0" applyNumberFormat="1" applyFont="1" applyBorder="1"/>
    <xf numFmtId="0" fontId="22" fillId="0" borderId="10" xfId="0" applyFont="1" applyBorder="1" applyAlignment="1">
      <alignment horizontal="left"/>
    </xf>
    <xf numFmtId="0" fontId="22" fillId="0" borderId="6" xfId="0" applyFont="1" applyBorder="1" applyAlignment="1">
      <alignment horizontal="left"/>
    </xf>
    <xf numFmtId="4" fontId="22" fillId="0" borderId="43" xfId="0" applyNumberFormat="1" applyFont="1" applyBorder="1"/>
    <xf numFmtId="0" fontId="22" fillId="0" borderId="44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4" fontId="22" fillId="0" borderId="25" xfId="0" applyNumberFormat="1" applyFont="1" applyBorder="1"/>
    <xf numFmtId="0" fontId="22" fillId="0" borderId="7" xfId="0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2" fillId="0" borderId="19" xfId="0" applyNumberFormat="1" applyFont="1" applyBorder="1" applyAlignment="1">
      <alignment horizontal="center"/>
    </xf>
    <xf numFmtId="0" fontId="22" fillId="0" borderId="43" xfId="0" applyFont="1" applyBorder="1" applyAlignment="1">
      <alignment horizontal="left"/>
    </xf>
    <xf numFmtId="2" fontId="11" fillId="0" borderId="7" xfId="0" applyNumberFormat="1" applyFont="1" applyBorder="1" applyAlignment="1"/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1" Type="http://schemas.openxmlformats.org/officeDocument/2006/relationships/image" Target="../media/image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386</xdr:row>
      <xdr:rowOff>19050</xdr:rowOff>
    </xdr:from>
    <xdr:to>
      <xdr:col>1</xdr:col>
      <xdr:colOff>638175</xdr:colOff>
      <xdr:row>389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392</xdr:row>
      <xdr:rowOff>107498</xdr:rowOff>
    </xdr:from>
    <xdr:to>
      <xdr:col>1</xdr:col>
      <xdr:colOff>670778</xdr:colOff>
      <xdr:row>396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390</xdr:row>
      <xdr:rowOff>9525</xdr:rowOff>
    </xdr:from>
    <xdr:to>
      <xdr:col>1</xdr:col>
      <xdr:colOff>390525</xdr:colOff>
      <xdr:row>391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390</xdr:row>
      <xdr:rowOff>12247</xdr:rowOff>
    </xdr:from>
    <xdr:to>
      <xdr:col>1</xdr:col>
      <xdr:colOff>664029</xdr:colOff>
      <xdr:row>391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383</xdr:row>
      <xdr:rowOff>16329</xdr:rowOff>
    </xdr:from>
    <xdr:to>
      <xdr:col>1</xdr:col>
      <xdr:colOff>499462</xdr:colOff>
      <xdr:row>384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376</xdr:row>
      <xdr:rowOff>101601</xdr:rowOff>
    </xdr:from>
    <xdr:to>
      <xdr:col>1</xdr:col>
      <xdr:colOff>673101</xdr:colOff>
      <xdr:row>380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44648</v>
      </c>
      <c r="B4" s="337" t="s">
        <v>1941</v>
      </c>
      <c r="C4" s="337"/>
      <c r="D4" s="48"/>
      <c r="E4" s="48"/>
    </row>
    <row r="5" spans="1:5" ht="15.5">
      <c r="A5" s="48"/>
      <c r="B5" s="82" t="s">
        <v>1942</v>
      </c>
      <c r="C5" s="82">
        <v>105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98" t="s">
        <v>0</v>
      </c>
      <c r="C2" s="398"/>
      <c r="D2" s="398"/>
      <c r="E2" s="398"/>
      <c r="F2" s="239"/>
      <c r="G2" s="239"/>
    </row>
    <row r="3" spans="1:8" ht="15.5">
      <c r="B3" s="398" t="s">
        <v>1886</v>
      </c>
      <c r="C3" s="398"/>
      <c r="D3" s="398"/>
      <c r="E3" s="398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99" t="s">
        <v>1658</v>
      </c>
      <c r="C7" s="399"/>
      <c r="D7" s="399"/>
      <c r="E7" s="399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41" t="s">
        <v>4768</v>
      </c>
      <c r="C12" s="341"/>
      <c r="D12" s="341"/>
      <c r="E12" s="341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40" t="s">
        <v>0</v>
      </c>
      <c r="C2" s="340"/>
      <c r="D2" s="340"/>
      <c r="E2" s="340"/>
      <c r="F2" s="340"/>
      <c r="G2" s="340"/>
      <c r="H2" s="340"/>
    </row>
    <row r="3" spans="1:11" ht="15.75" customHeight="1">
      <c r="B3" s="340" t="s">
        <v>1948</v>
      </c>
      <c r="C3" s="340"/>
      <c r="D3" s="340"/>
      <c r="E3" s="340"/>
      <c r="F3" s="340"/>
      <c r="G3" s="340"/>
      <c r="H3" s="340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401" t="s">
        <v>1666</v>
      </c>
      <c r="E6" s="402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400" t="s">
        <v>1669</v>
      </c>
      <c r="C7" s="400"/>
      <c r="D7" s="400"/>
      <c r="E7" s="400"/>
      <c r="F7" s="400"/>
      <c r="G7" s="400"/>
      <c r="H7" s="400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400" t="s">
        <v>1721</v>
      </c>
      <c r="C25" s="400"/>
      <c r="D25" s="400"/>
      <c r="E25" s="400"/>
      <c r="F25" s="400"/>
      <c r="G25" s="400"/>
      <c r="H25" s="400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400" t="s">
        <v>1760</v>
      </c>
      <c r="C44" s="400"/>
      <c r="D44" s="400"/>
      <c r="E44" s="400"/>
      <c r="F44" s="400"/>
      <c r="G44" s="400"/>
      <c r="H44" s="400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400" t="s">
        <v>1778</v>
      </c>
      <c r="C58" s="400"/>
      <c r="D58" s="400"/>
      <c r="E58" s="400"/>
      <c r="F58" s="400"/>
      <c r="G58" s="400"/>
      <c r="H58" s="400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400" t="s">
        <v>1789</v>
      </c>
      <c r="C65" s="400"/>
      <c r="D65" s="400"/>
      <c r="E65" s="400"/>
      <c r="F65" s="400"/>
      <c r="G65" s="400"/>
      <c r="H65" s="400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400" t="s">
        <v>1798</v>
      </c>
      <c r="C72" s="400"/>
      <c r="D72" s="400"/>
      <c r="E72" s="400"/>
      <c r="F72" s="400"/>
      <c r="G72" s="400"/>
      <c r="H72" s="400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400" t="s">
        <v>3382</v>
      </c>
      <c r="C80" s="400"/>
      <c r="D80" s="400"/>
      <c r="E80" s="400"/>
      <c r="F80" s="400"/>
      <c r="G80" s="400"/>
      <c r="H80" s="400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400" t="s">
        <v>1818</v>
      </c>
      <c r="C101" s="400"/>
      <c r="D101" s="400"/>
      <c r="E101" s="400"/>
      <c r="F101" s="400"/>
      <c r="G101" s="400"/>
      <c r="H101" s="400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400" t="s">
        <v>1851</v>
      </c>
      <c r="C129" s="400"/>
      <c r="D129" s="400"/>
      <c r="E129" s="400"/>
      <c r="F129" s="400"/>
      <c r="G129" s="400"/>
      <c r="H129" s="400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400" t="s">
        <v>1873</v>
      </c>
      <c r="C169" s="400"/>
      <c r="D169" s="400"/>
      <c r="E169" s="400"/>
      <c r="F169" s="400"/>
      <c r="G169" s="400"/>
      <c r="H169" s="400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400" t="s">
        <v>108</v>
      </c>
      <c r="C171" s="400"/>
      <c r="D171" s="400"/>
      <c r="E171" s="400"/>
      <c r="F171" s="400"/>
      <c r="G171" s="400"/>
      <c r="H171" s="400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40" t="s">
        <v>0</v>
      </c>
      <c r="C2" s="340"/>
      <c r="D2" s="340"/>
      <c r="E2" s="340"/>
    </row>
    <row r="3" spans="1:8" ht="15.5">
      <c r="B3" s="340" t="s">
        <v>1891</v>
      </c>
      <c r="C3" s="340"/>
      <c r="D3" s="340"/>
      <c r="E3" s="340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40" t="s">
        <v>0</v>
      </c>
      <c r="C2" s="340"/>
      <c r="D2" s="340"/>
      <c r="E2" s="340"/>
      <c r="F2" s="340"/>
    </row>
    <row r="3" spans="1:9" ht="15.5">
      <c r="B3" s="340" t="s">
        <v>1950</v>
      </c>
      <c r="C3" s="340"/>
      <c r="D3" s="340"/>
      <c r="E3" s="340"/>
      <c r="F3" s="340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46" t="s">
        <v>4813</v>
      </c>
      <c r="C7" s="347"/>
      <c r="D7" s="347"/>
      <c r="E7" s="347"/>
      <c r="F7" s="348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46" t="s">
        <v>4818</v>
      </c>
      <c r="C10" s="347"/>
      <c r="D10" s="347"/>
      <c r="E10" s="347"/>
      <c r="F10" s="348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46" t="s">
        <v>4833</v>
      </c>
      <c r="C18" s="347"/>
      <c r="D18" s="347"/>
      <c r="E18" s="347"/>
      <c r="F18" s="348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46" t="s">
        <v>4850</v>
      </c>
      <c r="C27" s="347"/>
      <c r="D27" s="347"/>
      <c r="E27" s="347"/>
      <c r="F27" s="348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46" t="s">
        <v>1923</v>
      </c>
      <c r="C32" s="347"/>
      <c r="D32" s="347"/>
      <c r="E32" s="347"/>
      <c r="F32" s="348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40" t="s">
        <v>0</v>
      </c>
      <c r="B2" s="340"/>
      <c r="C2" s="340"/>
      <c r="D2" s="340"/>
      <c r="E2" s="1"/>
      <c r="F2" s="1"/>
    </row>
    <row r="3" spans="1:6" ht="15.5">
      <c r="A3" s="340" t="s">
        <v>2947</v>
      </c>
      <c r="B3" s="340"/>
      <c r="C3" s="340"/>
      <c r="D3" s="340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403" t="s">
        <v>2521</v>
      </c>
      <c r="B8" s="404"/>
      <c r="C8" s="404"/>
      <c r="D8" s="405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403" t="s">
        <v>2532</v>
      </c>
      <c r="B15" s="404"/>
      <c r="C15" s="404"/>
      <c r="D15" s="405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403" t="s">
        <v>2539</v>
      </c>
      <c r="B20" s="404"/>
      <c r="C20" s="404"/>
      <c r="D20" s="405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403" t="s">
        <v>2564</v>
      </c>
      <c r="B34" s="404"/>
      <c r="C34" s="404"/>
      <c r="D34" s="405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403" t="s">
        <v>2567</v>
      </c>
      <c r="B36" s="404"/>
      <c r="C36" s="404"/>
      <c r="D36" s="405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403" t="s">
        <v>2624</v>
      </c>
      <c r="B68" s="404"/>
      <c r="C68" s="404"/>
      <c r="D68" s="405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403" t="s">
        <v>2635</v>
      </c>
      <c r="B74" s="404"/>
      <c r="C74" s="404"/>
      <c r="D74" s="405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403" t="s">
        <v>2638</v>
      </c>
      <c r="B85" s="404"/>
      <c r="C85" s="404"/>
      <c r="D85" s="405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403" t="s">
        <v>2673</v>
      </c>
      <c r="B103" s="404"/>
      <c r="C103" s="404"/>
      <c r="D103" s="405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403" t="s">
        <v>2679</v>
      </c>
      <c r="B110" s="404"/>
      <c r="C110" s="404"/>
      <c r="D110" s="405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403" t="s">
        <v>2714</v>
      </c>
      <c r="B128" s="404"/>
      <c r="C128" s="404"/>
      <c r="D128" s="405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403" t="s">
        <v>2775</v>
      </c>
      <c r="B160" s="404"/>
      <c r="C160" s="404"/>
      <c r="D160" s="405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403" t="s">
        <v>2784</v>
      </c>
      <c r="B169" s="404"/>
      <c r="C169" s="404"/>
      <c r="D169" s="405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403" t="s">
        <v>2790</v>
      </c>
      <c r="B173" s="404"/>
      <c r="C173" s="404"/>
      <c r="D173" s="405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403" t="s">
        <v>2792</v>
      </c>
      <c r="B178" s="404"/>
      <c r="C178" s="404"/>
      <c r="D178" s="405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403" t="s">
        <v>2809</v>
      </c>
      <c r="B187" s="404"/>
      <c r="C187" s="404"/>
      <c r="D187" s="405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403" t="s">
        <v>3422</v>
      </c>
      <c r="B204" s="404"/>
      <c r="C204" s="404"/>
      <c r="D204" s="405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403" t="s">
        <v>2916</v>
      </c>
      <c r="B283" s="404"/>
      <c r="C283" s="404"/>
      <c r="D283" s="405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403" t="s">
        <v>2919</v>
      </c>
      <c r="B286" s="404"/>
      <c r="C286" s="404"/>
      <c r="D286" s="405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403" t="s">
        <v>2929</v>
      </c>
      <c r="B292" s="404"/>
      <c r="C292" s="404"/>
      <c r="D292" s="405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403" t="s">
        <v>2932</v>
      </c>
      <c r="B294" s="404"/>
      <c r="C294" s="404"/>
      <c r="D294" s="405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403" t="s">
        <v>2935</v>
      </c>
      <c r="B296" s="404"/>
      <c r="C296" s="404"/>
      <c r="D296" s="405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40" t="s">
        <v>0</v>
      </c>
      <c r="C2" s="340"/>
      <c r="D2" s="340"/>
      <c r="E2" s="340"/>
      <c r="F2" s="340"/>
    </row>
    <row r="3" spans="1:9" ht="15.5">
      <c r="B3" s="340" t="s">
        <v>1935</v>
      </c>
      <c r="C3" s="340"/>
      <c r="D3" s="340"/>
      <c r="E3" s="340"/>
      <c r="F3" s="340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SUM(I19:I782)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38" t="s">
        <v>3761</v>
      </c>
      <c r="C7" s="339"/>
      <c r="D7" s="339"/>
      <c r="E7" s="339"/>
      <c r="F7" s="339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0.49</v>
      </c>
      <c r="G9" s="70">
        <f t="shared" ref="G9:G17" si="0">F9*(1-Скидка_SUNMIGHT)</f>
        <v>0.49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0.45</v>
      </c>
      <c r="G10" s="70">
        <f t="shared" si="0"/>
        <v>0.45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0.45</v>
      </c>
      <c r="G11" s="70">
        <f t="shared" si="0"/>
        <v>0.45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0.45</v>
      </c>
      <c r="G12" s="70">
        <f t="shared" si="0"/>
        <v>0.45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0.45</v>
      </c>
      <c r="G13" s="70">
        <f t="shared" si="0"/>
        <v>0.45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0.45</v>
      </c>
      <c r="G14" s="70">
        <f t="shared" si="0"/>
        <v>0.45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0.45</v>
      </c>
      <c r="G15" s="70">
        <f t="shared" si="0"/>
        <v>0.45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0.45</v>
      </c>
      <c r="G16" s="70">
        <f t="shared" si="0"/>
        <v>0.45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0.45</v>
      </c>
      <c r="G17" s="70">
        <f t="shared" si="0"/>
        <v>0.45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0.61</v>
      </c>
      <c r="G19" s="70">
        <f>F19*(1-Скидка_SUNMIGHT)</f>
        <v>0.61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0.56999999999999995</v>
      </c>
      <c r="G20" s="70">
        <f t="shared" ref="G20:G26" si="2">F20*(1-Скидка_SUNMIGHT)</f>
        <v>0.56999999999999995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0.56999999999999995</v>
      </c>
      <c r="G21" s="70">
        <f t="shared" si="2"/>
        <v>0.56999999999999995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0.56999999999999995</v>
      </c>
      <c r="G22" s="70">
        <f t="shared" si="2"/>
        <v>0.56999999999999995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0.56999999999999995</v>
      </c>
      <c r="G23" s="70">
        <f t="shared" si="2"/>
        <v>0.56999999999999995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0.56999999999999995</v>
      </c>
      <c r="G24" s="70">
        <f t="shared" si="2"/>
        <v>0.56999999999999995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0.56999999999999995</v>
      </c>
      <c r="G25" s="70">
        <f t="shared" si="2"/>
        <v>0.56999999999999995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0.56999999999999995</v>
      </c>
      <c r="G26" s="70">
        <f t="shared" si="2"/>
        <v>0.56999999999999995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0.56999999999999995</v>
      </c>
      <c r="G27" s="70">
        <f>F27*(1-Скидка_SUNMIGHT)</f>
        <v>0.56999999999999995</v>
      </c>
      <c r="H27" s="71"/>
      <c r="I27" s="72">
        <f>G27*H27</f>
        <v>0</v>
      </c>
    </row>
    <row r="28" spans="1:9">
      <c r="A28" s="22"/>
      <c r="B28" s="6"/>
      <c r="C28" s="4"/>
      <c r="D28" s="4"/>
      <c r="E28" s="57"/>
      <c r="F28" s="5"/>
      <c r="G28" s="70"/>
      <c r="H28" s="71"/>
      <c r="I28" s="72"/>
    </row>
    <row r="29" spans="1:9">
      <c r="A29" s="22">
        <v>0</v>
      </c>
      <c r="B29" s="6" t="s">
        <v>4679</v>
      </c>
      <c r="C29" s="4" t="s">
        <v>4680</v>
      </c>
      <c r="D29" s="4" t="s">
        <v>132</v>
      </c>
      <c r="E29" s="57" t="s">
        <v>319</v>
      </c>
      <c r="F29" s="5">
        <v>29.32</v>
      </c>
      <c r="G29" s="70">
        <f t="shared" ref="G29:G37" si="4">F29*(1-Скидка_SUNMIGHT)</f>
        <v>29.32</v>
      </c>
      <c r="H29" s="71"/>
      <c r="I29" s="72">
        <f>G29*H29</f>
        <v>0</v>
      </c>
    </row>
    <row r="30" spans="1:9">
      <c r="A30" s="22">
        <v>0</v>
      </c>
      <c r="B30" s="6" t="s">
        <v>4715</v>
      </c>
      <c r="C30" s="4" t="s">
        <v>4680</v>
      </c>
      <c r="D30" s="4" t="s">
        <v>135</v>
      </c>
      <c r="E30" s="57" t="s">
        <v>319</v>
      </c>
      <c r="F30" s="5">
        <v>27.9</v>
      </c>
      <c r="G30" s="70">
        <f t="shared" si="4"/>
        <v>27.9</v>
      </c>
      <c r="H30" s="71"/>
      <c r="I30" s="72">
        <f t="shared" ref="I30:I36" si="5">G30*H30</f>
        <v>0</v>
      </c>
    </row>
    <row r="31" spans="1:9">
      <c r="A31" s="22">
        <v>0</v>
      </c>
      <c r="B31" s="6" t="s">
        <v>4716</v>
      </c>
      <c r="C31" s="4" t="s">
        <v>4680</v>
      </c>
      <c r="D31" s="4" t="s">
        <v>137</v>
      </c>
      <c r="E31" s="57" t="s">
        <v>319</v>
      </c>
      <c r="F31" s="5">
        <v>27.9</v>
      </c>
      <c r="G31" s="70">
        <f t="shared" si="4"/>
        <v>27.9</v>
      </c>
      <c r="H31" s="71"/>
      <c r="I31" s="72">
        <f t="shared" si="5"/>
        <v>0</v>
      </c>
    </row>
    <row r="32" spans="1:9">
      <c r="A32" s="22">
        <v>0</v>
      </c>
      <c r="B32" s="6" t="s">
        <v>4717</v>
      </c>
      <c r="C32" s="4" t="s">
        <v>4680</v>
      </c>
      <c r="D32" s="4" t="s">
        <v>139</v>
      </c>
      <c r="E32" s="57" t="s">
        <v>319</v>
      </c>
      <c r="F32" s="5">
        <v>27.9</v>
      </c>
      <c r="G32" s="70">
        <f t="shared" si="4"/>
        <v>27.9</v>
      </c>
      <c r="H32" s="71"/>
      <c r="I32" s="72">
        <f t="shared" si="5"/>
        <v>0</v>
      </c>
    </row>
    <row r="33" spans="1:9">
      <c r="A33" s="22">
        <v>0</v>
      </c>
      <c r="B33" s="6" t="s">
        <v>4718</v>
      </c>
      <c r="C33" s="4" t="s">
        <v>4680</v>
      </c>
      <c r="D33" s="4" t="s">
        <v>141</v>
      </c>
      <c r="E33" s="57" t="s">
        <v>319</v>
      </c>
      <c r="F33" s="5">
        <v>27.9</v>
      </c>
      <c r="G33" s="70">
        <f t="shared" si="4"/>
        <v>27.9</v>
      </c>
      <c r="H33" s="71"/>
      <c r="I33" s="72">
        <f t="shared" si="5"/>
        <v>0</v>
      </c>
    </row>
    <row r="34" spans="1:9">
      <c r="A34" s="22">
        <v>0</v>
      </c>
      <c r="B34" s="6" t="s">
        <v>4719</v>
      </c>
      <c r="C34" s="4" t="s">
        <v>4680</v>
      </c>
      <c r="D34" s="4" t="s">
        <v>143</v>
      </c>
      <c r="E34" s="57" t="s">
        <v>319</v>
      </c>
      <c r="F34" s="5">
        <v>27.9</v>
      </c>
      <c r="G34" s="70">
        <f t="shared" si="4"/>
        <v>27.9</v>
      </c>
      <c r="H34" s="71"/>
      <c r="I34" s="72">
        <f t="shared" si="5"/>
        <v>0</v>
      </c>
    </row>
    <row r="35" spans="1:9">
      <c r="A35" s="22">
        <v>0</v>
      </c>
      <c r="B35" s="6" t="s">
        <v>4720</v>
      </c>
      <c r="C35" s="4" t="s">
        <v>4680</v>
      </c>
      <c r="D35" s="4" t="s">
        <v>145</v>
      </c>
      <c r="E35" s="57" t="s">
        <v>319</v>
      </c>
      <c r="F35" s="5">
        <v>27.9</v>
      </c>
      <c r="G35" s="70">
        <f t="shared" si="4"/>
        <v>27.9</v>
      </c>
      <c r="H35" s="71"/>
      <c r="I35" s="72">
        <f t="shared" si="5"/>
        <v>0</v>
      </c>
    </row>
    <row r="36" spans="1:9">
      <c r="A36" s="22">
        <v>0</v>
      </c>
      <c r="B36" s="6" t="s">
        <v>4721</v>
      </c>
      <c r="C36" s="4" t="s">
        <v>4680</v>
      </c>
      <c r="D36" s="4" t="s">
        <v>149</v>
      </c>
      <c r="E36" s="57" t="s">
        <v>319</v>
      </c>
      <c r="F36" s="5">
        <v>27.9</v>
      </c>
      <c r="G36" s="70">
        <f t="shared" si="4"/>
        <v>27.9</v>
      </c>
      <c r="H36" s="71"/>
      <c r="I36" s="72">
        <f t="shared" si="5"/>
        <v>0</v>
      </c>
    </row>
    <row r="37" spans="1:9" ht="12.5" thickBot="1">
      <c r="A37" s="22">
        <v>0</v>
      </c>
      <c r="B37" s="6" t="s">
        <v>4722</v>
      </c>
      <c r="C37" s="4" t="s">
        <v>4680</v>
      </c>
      <c r="D37" s="4" t="s">
        <v>153</v>
      </c>
      <c r="E37" s="57" t="s">
        <v>319</v>
      </c>
      <c r="F37" s="5">
        <v>27.9</v>
      </c>
      <c r="G37" s="70">
        <f t="shared" si="4"/>
        <v>27.9</v>
      </c>
      <c r="H37" s="71"/>
      <c r="I37" s="72">
        <f>G37*H37</f>
        <v>0</v>
      </c>
    </row>
    <row r="38" spans="1:9">
      <c r="A38" s="22"/>
      <c r="B38" s="338" t="s">
        <v>3655</v>
      </c>
      <c r="C38" s="339"/>
      <c r="D38" s="339"/>
      <c r="E38" s="339"/>
      <c r="F38" s="339"/>
      <c r="G38" s="247"/>
      <c r="H38" s="248"/>
      <c r="I38" s="249"/>
    </row>
    <row r="39" spans="1:9">
      <c r="A39" s="22">
        <v>0</v>
      </c>
      <c r="B39" s="129" t="s">
        <v>3656</v>
      </c>
      <c r="C39" s="63"/>
      <c r="D39" s="63"/>
      <c r="E39" s="63"/>
      <c r="F39" s="63"/>
      <c r="G39" s="130"/>
      <c r="H39" s="130"/>
      <c r="I39" s="130"/>
    </row>
    <row r="40" spans="1:9">
      <c r="A40" s="22">
        <v>0</v>
      </c>
      <c r="B40" s="6" t="s">
        <v>3015</v>
      </c>
      <c r="C40" s="4" t="s">
        <v>3092</v>
      </c>
      <c r="D40" s="4" t="s">
        <v>132</v>
      </c>
      <c r="E40" s="57" t="s">
        <v>126</v>
      </c>
      <c r="F40" s="5">
        <v>0.6</v>
      </c>
      <c r="G40" s="70">
        <f t="shared" ref="G40:G69" si="6">F40*(1-Скидка_SUNMIGHT)</f>
        <v>0.6</v>
      </c>
      <c r="H40" s="71"/>
      <c r="I40" s="72">
        <f t="shared" ref="I40:I69" si="7">G40*H40</f>
        <v>0</v>
      </c>
    </row>
    <row r="41" spans="1:9">
      <c r="A41" s="22">
        <v>0</v>
      </c>
      <c r="B41" s="6" t="s">
        <v>3016</v>
      </c>
      <c r="C41" s="4" t="s">
        <v>3092</v>
      </c>
      <c r="D41" s="4" t="s">
        <v>135</v>
      </c>
      <c r="E41" s="57" t="s">
        <v>126</v>
      </c>
      <c r="F41" s="5">
        <v>0.52</v>
      </c>
      <c r="G41" s="70">
        <f t="shared" si="6"/>
        <v>0.52</v>
      </c>
      <c r="H41" s="71"/>
      <c r="I41" s="72">
        <f t="shared" si="7"/>
        <v>0</v>
      </c>
    </row>
    <row r="42" spans="1:9">
      <c r="A42" s="22">
        <v>0</v>
      </c>
      <c r="B42" s="6" t="s">
        <v>3017</v>
      </c>
      <c r="C42" s="4" t="s">
        <v>3092</v>
      </c>
      <c r="D42" s="4" t="s">
        <v>137</v>
      </c>
      <c r="E42" s="57" t="s">
        <v>126</v>
      </c>
      <c r="F42" s="5">
        <v>0.52</v>
      </c>
      <c r="G42" s="70">
        <f t="shared" si="6"/>
        <v>0.52</v>
      </c>
      <c r="H42" s="71"/>
      <c r="I42" s="72">
        <f t="shared" si="7"/>
        <v>0</v>
      </c>
    </row>
    <row r="43" spans="1:9">
      <c r="A43" s="22">
        <v>0</v>
      </c>
      <c r="B43" s="6" t="s">
        <v>3018</v>
      </c>
      <c r="C43" s="4" t="s">
        <v>3092</v>
      </c>
      <c r="D43" s="4" t="s">
        <v>139</v>
      </c>
      <c r="E43" s="57" t="s">
        <v>126</v>
      </c>
      <c r="F43" s="5">
        <v>0.52</v>
      </c>
      <c r="G43" s="70">
        <f t="shared" si="6"/>
        <v>0.52</v>
      </c>
      <c r="H43" s="71"/>
      <c r="I43" s="72">
        <f t="shared" si="7"/>
        <v>0</v>
      </c>
    </row>
    <row r="44" spans="1:9">
      <c r="A44" s="22">
        <v>0</v>
      </c>
      <c r="B44" s="6" t="s">
        <v>3019</v>
      </c>
      <c r="C44" s="4" t="s">
        <v>3092</v>
      </c>
      <c r="D44" s="4" t="s">
        <v>141</v>
      </c>
      <c r="E44" s="57" t="s">
        <v>126</v>
      </c>
      <c r="F44" s="5">
        <v>0.52</v>
      </c>
      <c r="G44" s="70">
        <f t="shared" si="6"/>
        <v>0.52</v>
      </c>
      <c r="H44" s="71"/>
      <c r="I44" s="72">
        <f t="shared" si="7"/>
        <v>0</v>
      </c>
    </row>
    <row r="45" spans="1:9">
      <c r="A45" s="22">
        <v>0</v>
      </c>
      <c r="B45" s="6" t="s">
        <v>3020</v>
      </c>
      <c r="C45" s="4" t="s">
        <v>3092</v>
      </c>
      <c r="D45" s="4" t="s">
        <v>145</v>
      </c>
      <c r="E45" s="57" t="s">
        <v>126</v>
      </c>
      <c r="F45" s="5">
        <v>0.52</v>
      </c>
      <c r="G45" s="70">
        <f t="shared" si="6"/>
        <v>0.52</v>
      </c>
      <c r="H45" s="71"/>
      <c r="I45" s="72">
        <f t="shared" si="7"/>
        <v>0</v>
      </c>
    </row>
    <row r="46" spans="1:9">
      <c r="A46" s="22">
        <v>0</v>
      </c>
      <c r="B46" s="6" t="s">
        <v>3021</v>
      </c>
      <c r="C46" s="4" t="s">
        <v>3092</v>
      </c>
      <c r="D46" s="4" t="s">
        <v>149</v>
      </c>
      <c r="E46" s="57" t="s">
        <v>126</v>
      </c>
      <c r="F46" s="5">
        <v>0.52</v>
      </c>
      <c r="G46" s="70">
        <f t="shared" si="6"/>
        <v>0.52</v>
      </c>
      <c r="H46" s="71"/>
      <c r="I46" s="72">
        <f t="shared" si="7"/>
        <v>0</v>
      </c>
    </row>
    <row r="47" spans="1:9">
      <c r="A47" s="22">
        <v>0</v>
      </c>
      <c r="B47" s="6" t="s">
        <v>3022</v>
      </c>
      <c r="C47" s="4" t="s">
        <v>3092</v>
      </c>
      <c r="D47" s="4" t="s">
        <v>153</v>
      </c>
      <c r="E47" s="57" t="s">
        <v>126</v>
      </c>
      <c r="F47" s="5">
        <v>0.52</v>
      </c>
      <c r="G47" s="70">
        <f t="shared" si="6"/>
        <v>0.52</v>
      </c>
      <c r="H47" s="71"/>
      <c r="I47" s="72">
        <f t="shared" si="7"/>
        <v>0</v>
      </c>
    </row>
    <row r="48" spans="1:9">
      <c r="A48" s="22">
        <v>0</v>
      </c>
      <c r="B48" s="6" t="s">
        <v>3023</v>
      </c>
      <c r="C48" s="4" t="s">
        <v>3092</v>
      </c>
      <c r="D48" s="4" t="s">
        <v>155</v>
      </c>
      <c r="E48" s="57" t="s">
        <v>126</v>
      </c>
      <c r="F48" s="5">
        <v>0.52</v>
      </c>
      <c r="G48" s="70">
        <f t="shared" si="6"/>
        <v>0.52</v>
      </c>
      <c r="H48" s="71"/>
      <c r="I48" s="72">
        <f t="shared" si="7"/>
        <v>0</v>
      </c>
    </row>
    <row r="49" spans="1:9">
      <c r="A49" s="22">
        <v>0</v>
      </c>
      <c r="B49" s="6" t="s">
        <v>3024</v>
      </c>
      <c r="C49" s="4" t="s">
        <v>3092</v>
      </c>
      <c r="D49" s="4" t="s">
        <v>157</v>
      </c>
      <c r="E49" s="57" t="s">
        <v>126</v>
      </c>
      <c r="F49" s="5">
        <v>0.52</v>
      </c>
      <c r="G49" s="70">
        <f t="shared" si="6"/>
        <v>0.52</v>
      </c>
      <c r="H49" s="71"/>
      <c r="I49" s="72">
        <f t="shared" si="7"/>
        <v>0</v>
      </c>
    </row>
    <row r="50" spans="1:9">
      <c r="A50" s="22"/>
      <c r="B50" s="6"/>
      <c r="C50" s="4"/>
      <c r="D50" s="4"/>
      <c r="E50" s="57"/>
      <c r="F50" s="5"/>
      <c r="G50" s="70"/>
      <c r="H50" s="71"/>
      <c r="I50" s="72"/>
    </row>
    <row r="51" spans="1:9">
      <c r="A51" s="22">
        <v>0</v>
      </c>
      <c r="B51" s="6" t="s">
        <v>3025</v>
      </c>
      <c r="C51" s="4" t="s">
        <v>3093</v>
      </c>
      <c r="D51" s="4" t="s">
        <v>132</v>
      </c>
      <c r="E51" s="57" t="s">
        <v>126</v>
      </c>
      <c r="F51" s="5">
        <v>0.78</v>
      </c>
      <c r="G51" s="70">
        <f t="shared" si="6"/>
        <v>0.78</v>
      </c>
      <c r="H51" s="71"/>
      <c r="I51" s="72">
        <f t="shared" si="7"/>
        <v>0</v>
      </c>
    </row>
    <row r="52" spans="1:9">
      <c r="A52" s="22">
        <v>0</v>
      </c>
      <c r="B52" s="6" t="s">
        <v>3026</v>
      </c>
      <c r="C52" s="4" t="s">
        <v>3093</v>
      </c>
      <c r="D52" s="4" t="s">
        <v>135</v>
      </c>
      <c r="E52" s="57" t="s">
        <v>126</v>
      </c>
      <c r="F52" s="5">
        <v>0.68</v>
      </c>
      <c r="G52" s="70">
        <f t="shared" si="6"/>
        <v>0.68</v>
      </c>
      <c r="H52" s="71"/>
      <c r="I52" s="72">
        <f t="shared" si="7"/>
        <v>0</v>
      </c>
    </row>
    <row r="53" spans="1:9">
      <c r="A53" s="22">
        <v>0</v>
      </c>
      <c r="B53" s="6" t="s">
        <v>3027</v>
      </c>
      <c r="C53" s="4" t="s">
        <v>3093</v>
      </c>
      <c r="D53" s="4" t="s">
        <v>137</v>
      </c>
      <c r="E53" s="57" t="s">
        <v>126</v>
      </c>
      <c r="F53" s="5">
        <v>0.68</v>
      </c>
      <c r="G53" s="70">
        <f t="shared" si="6"/>
        <v>0.68</v>
      </c>
      <c r="H53" s="71"/>
      <c r="I53" s="72">
        <f t="shared" si="7"/>
        <v>0</v>
      </c>
    </row>
    <row r="54" spans="1:9">
      <c r="A54" s="22">
        <v>0</v>
      </c>
      <c r="B54" s="6" t="s">
        <v>3028</v>
      </c>
      <c r="C54" s="4" t="s">
        <v>3093</v>
      </c>
      <c r="D54" s="4" t="s">
        <v>139</v>
      </c>
      <c r="E54" s="57" t="s">
        <v>126</v>
      </c>
      <c r="F54" s="5">
        <v>0.68</v>
      </c>
      <c r="G54" s="70">
        <f t="shared" si="6"/>
        <v>0.68</v>
      </c>
      <c r="H54" s="71"/>
      <c r="I54" s="72">
        <f t="shared" si="7"/>
        <v>0</v>
      </c>
    </row>
    <row r="55" spans="1:9">
      <c r="A55" s="22">
        <v>0</v>
      </c>
      <c r="B55" s="6" t="s">
        <v>3029</v>
      </c>
      <c r="C55" s="4" t="s">
        <v>3093</v>
      </c>
      <c r="D55" s="4" t="s">
        <v>141</v>
      </c>
      <c r="E55" s="57" t="s">
        <v>126</v>
      </c>
      <c r="F55" s="5">
        <v>0.68</v>
      </c>
      <c r="G55" s="70">
        <f t="shared" si="6"/>
        <v>0.68</v>
      </c>
      <c r="H55" s="71"/>
      <c r="I55" s="72">
        <f t="shared" si="7"/>
        <v>0</v>
      </c>
    </row>
    <row r="56" spans="1:9">
      <c r="A56" s="22">
        <v>0</v>
      </c>
      <c r="B56" s="6" t="s">
        <v>3030</v>
      </c>
      <c r="C56" s="4" t="s">
        <v>3093</v>
      </c>
      <c r="D56" s="4" t="s">
        <v>145</v>
      </c>
      <c r="E56" s="57" t="s">
        <v>126</v>
      </c>
      <c r="F56" s="5">
        <v>0.68</v>
      </c>
      <c r="G56" s="70">
        <f t="shared" si="6"/>
        <v>0.68</v>
      </c>
      <c r="H56" s="71"/>
      <c r="I56" s="72">
        <f t="shared" si="7"/>
        <v>0</v>
      </c>
    </row>
    <row r="57" spans="1:9">
      <c r="A57" s="22">
        <v>0</v>
      </c>
      <c r="B57" s="6" t="s">
        <v>3031</v>
      </c>
      <c r="C57" s="4" t="s">
        <v>3093</v>
      </c>
      <c r="D57" s="4" t="s">
        <v>149</v>
      </c>
      <c r="E57" s="57" t="s">
        <v>126</v>
      </c>
      <c r="F57" s="5">
        <v>0.68</v>
      </c>
      <c r="G57" s="70">
        <f t="shared" si="6"/>
        <v>0.68</v>
      </c>
      <c r="H57" s="71"/>
      <c r="I57" s="72">
        <f t="shared" si="7"/>
        <v>0</v>
      </c>
    </row>
    <row r="58" spans="1:9">
      <c r="A58" s="22">
        <v>0</v>
      </c>
      <c r="B58" s="6" t="s">
        <v>3032</v>
      </c>
      <c r="C58" s="4" t="s">
        <v>3093</v>
      </c>
      <c r="D58" s="4" t="s">
        <v>153</v>
      </c>
      <c r="E58" s="57" t="s">
        <v>126</v>
      </c>
      <c r="F58" s="5">
        <v>0.68</v>
      </c>
      <c r="G58" s="70">
        <f t="shared" si="6"/>
        <v>0.68</v>
      </c>
      <c r="H58" s="71"/>
      <c r="I58" s="72">
        <f t="shared" si="7"/>
        <v>0</v>
      </c>
    </row>
    <row r="59" spans="1:9">
      <c r="A59" s="22">
        <v>0</v>
      </c>
      <c r="B59" s="6" t="s">
        <v>3033</v>
      </c>
      <c r="C59" s="4" t="s">
        <v>3093</v>
      </c>
      <c r="D59" s="4" t="s">
        <v>155</v>
      </c>
      <c r="E59" s="57" t="s">
        <v>126</v>
      </c>
      <c r="F59" s="5">
        <v>0.68</v>
      </c>
      <c r="G59" s="70">
        <f t="shared" si="6"/>
        <v>0.68</v>
      </c>
      <c r="H59" s="71"/>
      <c r="I59" s="72">
        <f t="shared" si="7"/>
        <v>0</v>
      </c>
    </row>
    <row r="60" spans="1:9">
      <c r="A60" s="22">
        <v>0</v>
      </c>
      <c r="B60" s="6" t="s">
        <v>3034</v>
      </c>
      <c r="C60" s="4" t="s">
        <v>3093</v>
      </c>
      <c r="D60" s="4" t="s">
        <v>157</v>
      </c>
      <c r="E60" s="57" t="s">
        <v>126</v>
      </c>
      <c r="F60" s="5">
        <v>0.68</v>
      </c>
      <c r="G60" s="70">
        <f t="shared" si="6"/>
        <v>0.68</v>
      </c>
      <c r="H60" s="71"/>
      <c r="I60" s="72">
        <f t="shared" si="7"/>
        <v>0</v>
      </c>
    </row>
    <row r="61" spans="1:9">
      <c r="A61" s="22"/>
      <c r="B61" s="6"/>
      <c r="C61" s="4"/>
      <c r="D61" s="4"/>
      <c r="E61" s="57"/>
      <c r="F61" s="5"/>
      <c r="G61" s="70"/>
      <c r="H61" s="71"/>
      <c r="I61" s="72"/>
    </row>
    <row r="62" spans="1:9">
      <c r="A62" s="22">
        <v>0</v>
      </c>
      <c r="B62" s="6" t="s">
        <v>3035</v>
      </c>
      <c r="C62" s="4" t="s">
        <v>3094</v>
      </c>
      <c r="D62" s="4" t="s">
        <v>132</v>
      </c>
      <c r="E62" s="57" t="s">
        <v>126</v>
      </c>
      <c r="F62" s="5">
        <v>1.1599999999999999</v>
      </c>
      <c r="G62" s="70">
        <f t="shared" si="6"/>
        <v>1.1599999999999999</v>
      </c>
      <c r="H62" s="71"/>
      <c r="I62" s="72">
        <f t="shared" si="7"/>
        <v>0</v>
      </c>
    </row>
    <row r="63" spans="1:9">
      <c r="A63" s="22">
        <v>0</v>
      </c>
      <c r="B63" s="6" t="s">
        <v>3036</v>
      </c>
      <c r="C63" s="4" t="s">
        <v>3094</v>
      </c>
      <c r="D63" s="4" t="s">
        <v>135</v>
      </c>
      <c r="E63" s="57" t="s">
        <v>126</v>
      </c>
      <c r="F63" s="5">
        <v>1.05</v>
      </c>
      <c r="G63" s="70">
        <f t="shared" si="6"/>
        <v>1.05</v>
      </c>
      <c r="H63" s="71"/>
      <c r="I63" s="72">
        <f t="shared" si="7"/>
        <v>0</v>
      </c>
    </row>
    <row r="64" spans="1:9">
      <c r="A64" s="22">
        <v>0</v>
      </c>
      <c r="B64" s="6" t="s">
        <v>3037</v>
      </c>
      <c r="C64" s="4" t="s">
        <v>3094</v>
      </c>
      <c r="D64" s="4" t="s">
        <v>137</v>
      </c>
      <c r="E64" s="57" t="s">
        <v>126</v>
      </c>
      <c r="F64" s="5">
        <v>1.05</v>
      </c>
      <c r="G64" s="70">
        <f t="shared" si="6"/>
        <v>1.05</v>
      </c>
      <c r="H64" s="71"/>
      <c r="I64" s="72">
        <f t="shared" si="7"/>
        <v>0</v>
      </c>
    </row>
    <row r="65" spans="1:9">
      <c r="A65" s="22">
        <v>0</v>
      </c>
      <c r="B65" s="6" t="s">
        <v>3038</v>
      </c>
      <c r="C65" s="4" t="s">
        <v>3094</v>
      </c>
      <c r="D65" s="4" t="s">
        <v>139</v>
      </c>
      <c r="E65" s="57" t="s">
        <v>126</v>
      </c>
      <c r="F65" s="5">
        <v>1.05</v>
      </c>
      <c r="G65" s="70">
        <f t="shared" si="6"/>
        <v>1.05</v>
      </c>
      <c r="H65" s="71"/>
      <c r="I65" s="72">
        <f t="shared" si="7"/>
        <v>0</v>
      </c>
    </row>
    <row r="66" spans="1:9">
      <c r="A66" s="22">
        <v>0</v>
      </c>
      <c r="B66" s="6" t="s">
        <v>3039</v>
      </c>
      <c r="C66" s="4" t="s">
        <v>3094</v>
      </c>
      <c r="D66" s="4" t="s">
        <v>141</v>
      </c>
      <c r="E66" s="57" t="s">
        <v>126</v>
      </c>
      <c r="F66" s="5">
        <v>1.05</v>
      </c>
      <c r="G66" s="70">
        <f t="shared" si="6"/>
        <v>1.05</v>
      </c>
      <c r="H66" s="71"/>
      <c r="I66" s="72">
        <f t="shared" si="7"/>
        <v>0</v>
      </c>
    </row>
    <row r="67" spans="1:9">
      <c r="A67" s="22">
        <v>0</v>
      </c>
      <c r="B67" s="6" t="s">
        <v>3040</v>
      </c>
      <c r="C67" s="4" t="s">
        <v>3094</v>
      </c>
      <c r="D67" s="4" t="s">
        <v>145</v>
      </c>
      <c r="E67" s="57" t="s">
        <v>126</v>
      </c>
      <c r="F67" s="5">
        <v>1.05</v>
      </c>
      <c r="G67" s="70">
        <f t="shared" si="6"/>
        <v>1.05</v>
      </c>
      <c r="H67" s="71"/>
      <c r="I67" s="72">
        <f t="shared" si="7"/>
        <v>0</v>
      </c>
    </row>
    <row r="68" spans="1:9">
      <c r="A68" s="22">
        <v>0</v>
      </c>
      <c r="B68" s="6" t="s">
        <v>3041</v>
      </c>
      <c r="C68" s="4" t="s">
        <v>3094</v>
      </c>
      <c r="D68" s="4" t="s">
        <v>149</v>
      </c>
      <c r="E68" s="57" t="s">
        <v>126</v>
      </c>
      <c r="F68" s="5">
        <v>1.05</v>
      </c>
      <c r="G68" s="70">
        <f t="shared" si="6"/>
        <v>1.05</v>
      </c>
      <c r="H68" s="71"/>
      <c r="I68" s="72">
        <f t="shared" si="7"/>
        <v>0</v>
      </c>
    </row>
    <row r="69" spans="1:9">
      <c r="A69" s="22">
        <v>0</v>
      </c>
      <c r="B69" s="6" t="s">
        <v>3042</v>
      </c>
      <c r="C69" s="4" t="s">
        <v>3094</v>
      </c>
      <c r="D69" s="4" t="s">
        <v>153</v>
      </c>
      <c r="E69" s="57" t="s">
        <v>126</v>
      </c>
      <c r="F69" s="5">
        <v>1.05</v>
      </c>
      <c r="G69" s="70">
        <f t="shared" si="6"/>
        <v>1.05</v>
      </c>
      <c r="H69" s="71"/>
      <c r="I69" s="72">
        <f t="shared" si="7"/>
        <v>0</v>
      </c>
    </row>
    <row r="70" spans="1:9">
      <c r="A70" s="22"/>
      <c r="B70" s="6"/>
      <c r="C70" s="4"/>
      <c r="D70" s="4"/>
      <c r="E70" s="57"/>
      <c r="F70" s="5"/>
      <c r="G70" s="70"/>
      <c r="H70" s="71"/>
      <c r="I70" s="72"/>
    </row>
    <row r="71" spans="1:9">
      <c r="A71" s="22">
        <v>0</v>
      </c>
      <c r="B71" s="6" t="s">
        <v>3277</v>
      </c>
      <c r="C71" s="4" t="s">
        <v>3278</v>
      </c>
      <c r="D71" s="4" t="s">
        <v>132</v>
      </c>
      <c r="E71" s="57" t="s">
        <v>323</v>
      </c>
      <c r="F71" s="5">
        <v>45.51</v>
      </c>
      <c r="G71" s="70">
        <f t="shared" ref="G71:G78" si="8">F71*(1-Скидка_SUNMIGHT)</f>
        <v>45.51</v>
      </c>
      <c r="H71" s="71"/>
      <c r="I71" s="72">
        <f t="shared" ref="I71:I78" si="9">G71*H71</f>
        <v>0</v>
      </c>
    </row>
    <row r="72" spans="1:9">
      <c r="A72" s="22">
        <v>0</v>
      </c>
      <c r="B72" s="6" t="s">
        <v>3279</v>
      </c>
      <c r="C72" s="4" t="s">
        <v>3278</v>
      </c>
      <c r="D72" s="4" t="s">
        <v>135</v>
      </c>
      <c r="E72" s="57" t="s">
        <v>323</v>
      </c>
      <c r="F72" s="5">
        <v>41.7</v>
      </c>
      <c r="G72" s="70">
        <f t="shared" si="8"/>
        <v>41.7</v>
      </c>
      <c r="H72" s="71"/>
      <c r="I72" s="72">
        <f t="shared" si="9"/>
        <v>0</v>
      </c>
    </row>
    <row r="73" spans="1:9">
      <c r="A73" s="22">
        <v>0</v>
      </c>
      <c r="B73" s="6" t="s">
        <v>3280</v>
      </c>
      <c r="C73" s="4" t="s">
        <v>3278</v>
      </c>
      <c r="D73" s="4" t="s">
        <v>137</v>
      </c>
      <c r="E73" s="57" t="s">
        <v>323</v>
      </c>
      <c r="F73" s="5">
        <v>41.7</v>
      </c>
      <c r="G73" s="70">
        <f t="shared" si="8"/>
        <v>41.7</v>
      </c>
      <c r="H73" s="71"/>
      <c r="I73" s="72">
        <f t="shared" si="9"/>
        <v>0</v>
      </c>
    </row>
    <row r="74" spans="1:9">
      <c r="A74" s="22">
        <v>0</v>
      </c>
      <c r="B74" s="6" t="s">
        <v>3281</v>
      </c>
      <c r="C74" s="4" t="s">
        <v>3278</v>
      </c>
      <c r="D74" s="4" t="s">
        <v>139</v>
      </c>
      <c r="E74" s="57" t="s">
        <v>323</v>
      </c>
      <c r="F74" s="5">
        <v>41.7</v>
      </c>
      <c r="G74" s="70">
        <f t="shared" si="8"/>
        <v>41.7</v>
      </c>
      <c r="H74" s="71"/>
      <c r="I74" s="72">
        <f t="shared" si="9"/>
        <v>0</v>
      </c>
    </row>
    <row r="75" spans="1:9">
      <c r="A75" s="22">
        <v>0</v>
      </c>
      <c r="B75" s="6" t="s">
        <v>3282</v>
      </c>
      <c r="C75" s="4" t="s">
        <v>3278</v>
      </c>
      <c r="D75" s="4" t="s">
        <v>141</v>
      </c>
      <c r="E75" s="57" t="s">
        <v>323</v>
      </c>
      <c r="F75" s="5">
        <v>41.7</v>
      </c>
      <c r="G75" s="70">
        <f t="shared" si="8"/>
        <v>41.7</v>
      </c>
      <c r="H75" s="71"/>
      <c r="I75" s="72">
        <f t="shared" si="9"/>
        <v>0</v>
      </c>
    </row>
    <row r="76" spans="1:9">
      <c r="A76" s="22">
        <v>0</v>
      </c>
      <c r="B76" s="6" t="s">
        <v>3283</v>
      </c>
      <c r="C76" s="4" t="s">
        <v>3278</v>
      </c>
      <c r="D76" s="4" t="s">
        <v>145</v>
      </c>
      <c r="E76" s="57" t="s">
        <v>323</v>
      </c>
      <c r="F76" s="5">
        <v>41.7</v>
      </c>
      <c r="G76" s="70">
        <f t="shared" si="8"/>
        <v>41.7</v>
      </c>
      <c r="H76" s="71"/>
      <c r="I76" s="72">
        <f t="shared" si="9"/>
        <v>0</v>
      </c>
    </row>
    <row r="77" spans="1:9">
      <c r="A77" s="22">
        <v>0</v>
      </c>
      <c r="B77" s="6" t="s">
        <v>3284</v>
      </c>
      <c r="C77" s="4" t="s">
        <v>3278</v>
      </c>
      <c r="D77" s="4" t="s">
        <v>149</v>
      </c>
      <c r="E77" s="57" t="s">
        <v>323</v>
      </c>
      <c r="F77" s="5">
        <v>41.7</v>
      </c>
      <c r="G77" s="70">
        <f t="shared" si="8"/>
        <v>41.7</v>
      </c>
      <c r="H77" s="71"/>
      <c r="I77" s="72">
        <f t="shared" si="9"/>
        <v>0</v>
      </c>
    </row>
    <row r="78" spans="1:9">
      <c r="A78" s="22">
        <v>0</v>
      </c>
      <c r="B78" s="6" t="s">
        <v>3285</v>
      </c>
      <c r="C78" s="4" t="s">
        <v>3278</v>
      </c>
      <c r="D78" s="4" t="s">
        <v>153</v>
      </c>
      <c r="E78" s="57" t="s">
        <v>323</v>
      </c>
      <c r="F78" s="5">
        <v>41.7</v>
      </c>
      <c r="G78" s="70">
        <f t="shared" si="8"/>
        <v>41.7</v>
      </c>
      <c r="H78" s="71"/>
      <c r="I78" s="72">
        <f t="shared" si="9"/>
        <v>0</v>
      </c>
    </row>
    <row r="79" spans="1:9" ht="12.5" thickBot="1">
      <c r="A79" s="22"/>
      <c r="B79" s="6"/>
      <c r="C79" s="4"/>
      <c r="D79" s="4"/>
      <c r="E79" s="57"/>
      <c r="F79" s="5"/>
      <c r="G79" s="70"/>
      <c r="H79" s="71"/>
      <c r="I79" s="72"/>
    </row>
    <row r="80" spans="1:9">
      <c r="A80" s="22"/>
      <c r="B80" s="338" t="s">
        <v>3657</v>
      </c>
      <c r="C80" s="339"/>
      <c r="D80" s="339"/>
      <c r="E80" s="339"/>
      <c r="F80" s="339"/>
      <c r="G80" s="70"/>
      <c r="H80" s="71"/>
      <c r="I80" s="72"/>
    </row>
    <row r="81" spans="1:9">
      <c r="A81" s="22"/>
      <c r="B81" s="59" t="s">
        <v>3658</v>
      </c>
      <c r="C81" s="55"/>
      <c r="D81" s="56"/>
      <c r="E81" s="57"/>
      <c r="F81" s="58"/>
      <c r="G81" s="70"/>
      <c r="H81" s="71"/>
      <c r="I81" s="72"/>
    </row>
    <row r="82" spans="1:9">
      <c r="A82" s="22">
        <v>0</v>
      </c>
      <c r="B82" s="6" t="s">
        <v>124</v>
      </c>
      <c r="C82" s="4" t="s">
        <v>3095</v>
      </c>
      <c r="D82" s="4" t="s">
        <v>125</v>
      </c>
      <c r="E82" s="57" t="s">
        <v>126</v>
      </c>
      <c r="F82" s="5">
        <v>0.63</v>
      </c>
      <c r="G82" s="70">
        <f t="shared" ref="G82:G102" si="10">F82*(1-Скидка_SUNMIGHT)</f>
        <v>0.63</v>
      </c>
      <c r="H82" s="71"/>
      <c r="I82" s="72">
        <f>G82*H82</f>
        <v>0</v>
      </c>
    </row>
    <row r="83" spans="1:9">
      <c r="A83" s="22">
        <v>0</v>
      </c>
      <c r="B83" s="6" t="s">
        <v>127</v>
      </c>
      <c r="C83" s="6" t="s">
        <v>3095</v>
      </c>
      <c r="D83" s="6" t="s">
        <v>128</v>
      </c>
      <c r="E83" s="57" t="s">
        <v>126</v>
      </c>
      <c r="F83" s="5">
        <v>0.55000000000000004</v>
      </c>
      <c r="G83" s="70">
        <f t="shared" si="10"/>
        <v>0.55000000000000004</v>
      </c>
      <c r="H83" s="71"/>
      <c r="I83" s="72">
        <f t="shared" ref="I83:I146" si="11">G83*H83</f>
        <v>0</v>
      </c>
    </row>
    <row r="84" spans="1:9">
      <c r="A84" s="22">
        <v>0</v>
      </c>
      <c r="B84" s="6" t="s">
        <v>129</v>
      </c>
      <c r="C84" s="6" t="s">
        <v>3095</v>
      </c>
      <c r="D84" s="6" t="s">
        <v>130</v>
      </c>
      <c r="E84" s="57" t="s">
        <v>126</v>
      </c>
      <c r="F84" s="5">
        <v>0.42</v>
      </c>
      <c r="G84" s="70">
        <f t="shared" si="10"/>
        <v>0.42</v>
      </c>
      <c r="H84" s="71"/>
      <c r="I84" s="72">
        <f t="shared" si="11"/>
        <v>0</v>
      </c>
    </row>
    <row r="85" spans="1:9">
      <c r="A85" s="22">
        <v>0</v>
      </c>
      <c r="B85" s="6" t="s">
        <v>131</v>
      </c>
      <c r="C85" s="6" t="s">
        <v>3095</v>
      </c>
      <c r="D85" s="6" t="s">
        <v>132</v>
      </c>
      <c r="E85" s="57" t="s">
        <v>133</v>
      </c>
      <c r="F85" s="5">
        <v>0.37</v>
      </c>
      <c r="G85" s="70">
        <f t="shared" si="10"/>
        <v>0.37</v>
      </c>
      <c r="H85" s="71"/>
      <c r="I85" s="72">
        <f t="shared" si="11"/>
        <v>0</v>
      </c>
    </row>
    <row r="86" spans="1:9">
      <c r="A86" s="22">
        <v>0</v>
      </c>
      <c r="B86" s="6" t="s">
        <v>134</v>
      </c>
      <c r="C86" s="6" t="s">
        <v>3095</v>
      </c>
      <c r="D86" s="6" t="s">
        <v>135</v>
      </c>
      <c r="E86" s="57" t="s">
        <v>133</v>
      </c>
      <c r="F86" s="5">
        <v>0.35</v>
      </c>
      <c r="G86" s="70">
        <f t="shared" si="10"/>
        <v>0.35</v>
      </c>
      <c r="H86" s="71"/>
      <c r="I86" s="72">
        <f t="shared" si="11"/>
        <v>0</v>
      </c>
    </row>
    <row r="87" spans="1:9">
      <c r="A87" s="22">
        <v>0</v>
      </c>
      <c r="B87" s="6" t="s">
        <v>136</v>
      </c>
      <c r="C87" s="6" t="s">
        <v>3095</v>
      </c>
      <c r="D87" s="6" t="s">
        <v>137</v>
      </c>
      <c r="E87" s="57" t="s">
        <v>133</v>
      </c>
      <c r="F87" s="5">
        <v>0.35</v>
      </c>
      <c r="G87" s="70">
        <f t="shared" si="10"/>
        <v>0.35</v>
      </c>
      <c r="H87" s="71"/>
      <c r="I87" s="72">
        <f t="shared" si="11"/>
        <v>0</v>
      </c>
    </row>
    <row r="88" spans="1:9">
      <c r="A88" s="22">
        <v>0</v>
      </c>
      <c r="B88" s="6" t="s">
        <v>138</v>
      </c>
      <c r="C88" s="6" t="s">
        <v>3095</v>
      </c>
      <c r="D88" s="6" t="s">
        <v>139</v>
      </c>
      <c r="E88" s="57" t="s">
        <v>133</v>
      </c>
      <c r="F88" s="5">
        <v>0.35</v>
      </c>
      <c r="G88" s="70">
        <f t="shared" si="10"/>
        <v>0.35</v>
      </c>
      <c r="H88" s="71"/>
      <c r="I88" s="72">
        <f t="shared" si="11"/>
        <v>0</v>
      </c>
    </row>
    <row r="89" spans="1:9">
      <c r="A89" s="22">
        <v>0</v>
      </c>
      <c r="B89" s="6" t="s">
        <v>140</v>
      </c>
      <c r="C89" s="6" t="s">
        <v>3095</v>
      </c>
      <c r="D89" s="6" t="s">
        <v>141</v>
      </c>
      <c r="E89" s="57" t="s">
        <v>133</v>
      </c>
      <c r="F89" s="5">
        <v>0.35</v>
      </c>
      <c r="G89" s="70">
        <f t="shared" si="10"/>
        <v>0.35</v>
      </c>
      <c r="H89" s="71"/>
      <c r="I89" s="72">
        <f t="shared" si="11"/>
        <v>0</v>
      </c>
    </row>
    <row r="90" spans="1:9">
      <c r="A90" s="22">
        <v>0</v>
      </c>
      <c r="B90" s="6" t="s">
        <v>142</v>
      </c>
      <c r="C90" s="6" t="s">
        <v>3095</v>
      </c>
      <c r="D90" s="6" t="s">
        <v>143</v>
      </c>
      <c r="E90" s="57" t="s">
        <v>133</v>
      </c>
      <c r="F90" s="5">
        <v>0.35</v>
      </c>
      <c r="G90" s="70">
        <f t="shared" si="10"/>
        <v>0.35</v>
      </c>
      <c r="H90" s="71"/>
      <c r="I90" s="72">
        <f t="shared" si="11"/>
        <v>0</v>
      </c>
    </row>
    <row r="91" spans="1:9">
      <c r="A91" s="22">
        <v>0</v>
      </c>
      <c r="B91" s="6" t="s">
        <v>144</v>
      </c>
      <c r="C91" s="6" t="s">
        <v>3095</v>
      </c>
      <c r="D91" s="6" t="s">
        <v>145</v>
      </c>
      <c r="E91" s="57" t="s">
        <v>133</v>
      </c>
      <c r="F91" s="5">
        <v>0.35</v>
      </c>
      <c r="G91" s="70">
        <f t="shared" si="10"/>
        <v>0.35</v>
      </c>
      <c r="H91" s="71"/>
      <c r="I91" s="72">
        <f t="shared" si="11"/>
        <v>0</v>
      </c>
    </row>
    <row r="92" spans="1:9">
      <c r="A92" s="22">
        <v>0</v>
      </c>
      <c r="B92" s="6" t="s">
        <v>146</v>
      </c>
      <c r="C92" s="6" t="s">
        <v>3095</v>
      </c>
      <c r="D92" s="6" t="s">
        <v>147</v>
      </c>
      <c r="E92" s="57" t="s">
        <v>133</v>
      </c>
      <c r="F92" s="5">
        <v>0.35</v>
      </c>
      <c r="G92" s="70">
        <f t="shared" si="10"/>
        <v>0.35</v>
      </c>
      <c r="H92" s="71"/>
      <c r="I92" s="72">
        <f t="shared" si="11"/>
        <v>0</v>
      </c>
    </row>
    <row r="93" spans="1:9">
      <c r="A93" s="22">
        <v>0</v>
      </c>
      <c r="B93" s="6" t="s">
        <v>148</v>
      </c>
      <c r="C93" s="6" t="s">
        <v>3095</v>
      </c>
      <c r="D93" s="6" t="s">
        <v>149</v>
      </c>
      <c r="E93" s="57" t="s">
        <v>133</v>
      </c>
      <c r="F93" s="5">
        <v>0.35</v>
      </c>
      <c r="G93" s="70">
        <f t="shared" si="10"/>
        <v>0.35</v>
      </c>
      <c r="H93" s="71"/>
      <c r="I93" s="72">
        <f t="shared" si="11"/>
        <v>0</v>
      </c>
    </row>
    <row r="94" spans="1:9">
      <c r="A94" s="22">
        <v>0</v>
      </c>
      <c r="B94" s="6" t="s">
        <v>150</v>
      </c>
      <c r="C94" s="6" t="s">
        <v>3095</v>
      </c>
      <c r="D94" s="6" t="s">
        <v>151</v>
      </c>
      <c r="E94" s="57" t="s">
        <v>133</v>
      </c>
      <c r="F94" s="5">
        <v>0.35</v>
      </c>
      <c r="G94" s="70">
        <f t="shared" si="10"/>
        <v>0.35</v>
      </c>
      <c r="H94" s="71"/>
      <c r="I94" s="72">
        <f t="shared" si="11"/>
        <v>0</v>
      </c>
    </row>
    <row r="95" spans="1:9">
      <c r="A95" s="22">
        <v>0</v>
      </c>
      <c r="B95" s="6" t="s">
        <v>152</v>
      </c>
      <c r="C95" s="6" t="s">
        <v>3095</v>
      </c>
      <c r="D95" s="6" t="s">
        <v>153</v>
      </c>
      <c r="E95" s="57" t="s">
        <v>133</v>
      </c>
      <c r="F95" s="5">
        <v>0.35</v>
      </c>
      <c r="G95" s="70">
        <f t="shared" si="10"/>
        <v>0.35</v>
      </c>
      <c r="H95" s="71"/>
      <c r="I95" s="72">
        <f t="shared" si="11"/>
        <v>0</v>
      </c>
    </row>
    <row r="96" spans="1:9">
      <c r="A96" s="22">
        <v>0</v>
      </c>
      <c r="B96" s="6" t="s">
        <v>154</v>
      </c>
      <c r="C96" s="6" t="s">
        <v>3095</v>
      </c>
      <c r="D96" s="6" t="s">
        <v>155</v>
      </c>
      <c r="E96" s="57" t="s">
        <v>133</v>
      </c>
      <c r="F96" s="5">
        <v>0.35</v>
      </c>
      <c r="G96" s="70">
        <f t="shared" si="10"/>
        <v>0.35</v>
      </c>
      <c r="H96" s="71"/>
      <c r="I96" s="72">
        <f t="shared" si="11"/>
        <v>0</v>
      </c>
    </row>
    <row r="97" spans="1:9">
      <c r="A97" s="22">
        <v>0</v>
      </c>
      <c r="B97" s="6" t="s">
        <v>156</v>
      </c>
      <c r="C97" s="6" t="s">
        <v>3095</v>
      </c>
      <c r="D97" s="6" t="s">
        <v>157</v>
      </c>
      <c r="E97" s="57" t="s">
        <v>133</v>
      </c>
      <c r="F97" s="5">
        <v>0.35</v>
      </c>
      <c r="G97" s="70">
        <f t="shared" si="10"/>
        <v>0.35</v>
      </c>
      <c r="H97" s="71"/>
      <c r="I97" s="72">
        <f t="shared" si="11"/>
        <v>0</v>
      </c>
    </row>
    <row r="98" spans="1:9">
      <c r="A98" s="22">
        <v>0</v>
      </c>
      <c r="B98" s="6" t="s">
        <v>3865</v>
      </c>
      <c r="C98" s="6" t="s">
        <v>3096</v>
      </c>
      <c r="D98" s="6" t="s">
        <v>158</v>
      </c>
      <c r="E98" s="57" t="s">
        <v>133</v>
      </c>
      <c r="F98" s="5">
        <v>0.49</v>
      </c>
      <c r="G98" s="70">
        <f t="shared" si="10"/>
        <v>0.49</v>
      </c>
      <c r="H98" s="71"/>
      <c r="I98" s="72">
        <f t="shared" si="11"/>
        <v>0</v>
      </c>
    </row>
    <row r="99" spans="1:9">
      <c r="A99" s="22">
        <v>0</v>
      </c>
      <c r="B99" s="6" t="s">
        <v>3866</v>
      </c>
      <c r="C99" s="6" t="s">
        <v>3096</v>
      </c>
      <c r="D99" s="6" t="s">
        <v>159</v>
      </c>
      <c r="E99" s="57" t="s">
        <v>133</v>
      </c>
      <c r="F99" s="5">
        <v>0.49</v>
      </c>
      <c r="G99" s="70">
        <f t="shared" si="10"/>
        <v>0.49</v>
      </c>
      <c r="H99" s="71"/>
      <c r="I99" s="72">
        <f t="shared" si="11"/>
        <v>0</v>
      </c>
    </row>
    <row r="100" spans="1:9">
      <c r="A100" s="22">
        <v>0</v>
      </c>
      <c r="B100" s="6" t="s">
        <v>3867</v>
      </c>
      <c r="C100" s="6" t="s">
        <v>3096</v>
      </c>
      <c r="D100" s="6" t="s">
        <v>160</v>
      </c>
      <c r="E100" s="57" t="s">
        <v>133</v>
      </c>
      <c r="F100" s="5">
        <v>0.49</v>
      </c>
      <c r="G100" s="70">
        <f t="shared" si="10"/>
        <v>0.49</v>
      </c>
      <c r="H100" s="71"/>
      <c r="I100" s="72">
        <f t="shared" si="11"/>
        <v>0</v>
      </c>
    </row>
    <row r="101" spans="1:9">
      <c r="A101" s="22">
        <v>0</v>
      </c>
      <c r="B101" s="6" t="s">
        <v>3868</v>
      </c>
      <c r="C101" s="6" t="s">
        <v>3096</v>
      </c>
      <c r="D101" s="6" t="s">
        <v>161</v>
      </c>
      <c r="E101" s="57" t="s">
        <v>133</v>
      </c>
      <c r="F101" s="5">
        <v>0.49</v>
      </c>
      <c r="G101" s="70">
        <f t="shared" si="10"/>
        <v>0.49</v>
      </c>
      <c r="H101" s="71"/>
      <c r="I101" s="72">
        <f t="shared" si="11"/>
        <v>0</v>
      </c>
    </row>
    <row r="102" spans="1:9">
      <c r="A102" s="22">
        <v>0</v>
      </c>
      <c r="B102" s="6" t="s">
        <v>3869</v>
      </c>
      <c r="C102" s="6" t="s">
        <v>3096</v>
      </c>
      <c r="D102" s="6" t="s">
        <v>162</v>
      </c>
      <c r="E102" s="57" t="s">
        <v>133</v>
      </c>
      <c r="F102" s="5">
        <v>0.49</v>
      </c>
      <c r="G102" s="70">
        <f t="shared" si="10"/>
        <v>0.49</v>
      </c>
      <c r="H102" s="71"/>
      <c r="I102" s="72">
        <f t="shared" si="11"/>
        <v>0</v>
      </c>
    </row>
    <row r="103" spans="1:9">
      <c r="A103" s="22"/>
      <c r="B103" s="6"/>
      <c r="C103" s="6"/>
      <c r="D103" s="6"/>
      <c r="E103" s="57"/>
      <c r="F103" s="131"/>
      <c r="G103" s="70"/>
      <c r="H103" s="71"/>
      <c r="I103" s="72"/>
    </row>
    <row r="104" spans="1:9">
      <c r="A104" s="22">
        <v>0</v>
      </c>
      <c r="B104" s="6" t="s">
        <v>163</v>
      </c>
      <c r="C104" s="6" t="s">
        <v>3097</v>
      </c>
      <c r="D104" s="6" t="s">
        <v>125</v>
      </c>
      <c r="E104" s="57" t="s">
        <v>126</v>
      </c>
      <c r="F104" s="7">
        <v>0.86</v>
      </c>
      <c r="G104" s="70">
        <f t="shared" ref="G104:G124" si="12">F104*(1-Скидка_SUNMIGHT)</f>
        <v>0.86</v>
      </c>
      <c r="H104" s="71"/>
      <c r="I104" s="72">
        <f t="shared" si="11"/>
        <v>0</v>
      </c>
    </row>
    <row r="105" spans="1:9">
      <c r="A105" s="22">
        <v>0</v>
      </c>
      <c r="B105" s="6" t="s">
        <v>164</v>
      </c>
      <c r="C105" s="6" t="s">
        <v>3097</v>
      </c>
      <c r="D105" s="6" t="s">
        <v>128</v>
      </c>
      <c r="E105" s="57" t="s">
        <v>126</v>
      </c>
      <c r="F105" s="7">
        <v>0.78</v>
      </c>
      <c r="G105" s="70">
        <f t="shared" si="12"/>
        <v>0.78</v>
      </c>
      <c r="H105" s="71"/>
      <c r="I105" s="72">
        <f t="shared" si="11"/>
        <v>0</v>
      </c>
    </row>
    <row r="106" spans="1:9">
      <c r="A106" s="22">
        <v>0</v>
      </c>
      <c r="B106" s="6" t="s">
        <v>165</v>
      </c>
      <c r="C106" s="6" t="s">
        <v>3097</v>
      </c>
      <c r="D106" s="6" t="s">
        <v>130</v>
      </c>
      <c r="E106" s="57" t="s">
        <v>126</v>
      </c>
      <c r="F106" s="7">
        <v>0.54</v>
      </c>
      <c r="G106" s="70">
        <f t="shared" si="12"/>
        <v>0.54</v>
      </c>
      <c r="H106" s="71"/>
      <c r="I106" s="72">
        <f t="shared" si="11"/>
        <v>0</v>
      </c>
    </row>
    <row r="107" spans="1:9">
      <c r="A107" s="22">
        <v>0</v>
      </c>
      <c r="B107" s="6" t="s">
        <v>166</v>
      </c>
      <c r="C107" s="6" t="s">
        <v>3097</v>
      </c>
      <c r="D107" s="6" t="s">
        <v>132</v>
      </c>
      <c r="E107" s="57" t="s">
        <v>133</v>
      </c>
      <c r="F107" s="7">
        <v>0.49</v>
      </c>
      <c r="G107" s="70">
        <f t="shared" si="12"/>
        <v>0.49</v>
      </c>
      <c r="H107" s="71"/>
      <c r="I107" s="72">
        <f t="shared" si="11"/>
        <v>0</v>
      </c>
    </row>
    <row r="108" spans="1:9">
      <c r="A108" s="22">
        <v>0</v>
      </c>
      <c r="B108" s="6" t="s">
        <v>167</v>
      </c>
      <c r="C108" s="6" t="s">
        <v>3097</v>
      </c>
      <c r="D108" s="6" t="s">
        <v>135</v>
      </c>
      <c r="E108" s="57" t="s">
        <v>133</v>
      </c>
      <c r="F108" s="7">
        <v>0.47</v>
      </c>
      <c r="G108" s="70">
        <f t="shared" si="12"/>
        <v>0.47</v>
      </c>
      <c r="H108" s="71"/>
      <c r="I108" s="72">
        <f t="shared" si="11"/>
        <v>0</v>
      </c>
    </row>
    <row r="109" spans="1:9">
      <c r="A109" s="22">
        <v>0</v>
      </c>
      <c r="B109" s="6" t="s">
        <v>168</v>
      </c>
      <c r="C109" s="6" t="s">
        <v>3097</v>
      </c>
      <c r="D109" s="6" t="s">
        <v>137</v>
      </c>
      <c r="E109" s="57" t="s">
        <v>133</v>
      </c>
      <c r="F109" s="7">
        <v>0.47</v>
      </c>
      <c r="G109" s="70">
        <f t="shared" si="12"/>
        <v>0.47</v>
      </c>
      <c r="H109" s="71"/>
      <c r="I109" s="72">
        <f t="shared" si="11"/>
        <v>0</v>
      </c>
    </row>
    <row r="110" spans="1:9">
      <c r="A110" s="22">
        <v>0</v>
      </c>
      <c r="B110" s="6" t="s">
        <v>169</v>
      </c>
      <c r="C110" s="6" t="s">
        <v>3097</v>
      </c>
      <c r="D110" s="6" t="s">
        <v>139</v>
      </c>
      <c r="E110" s="57" t="s">
        <v>133</v>
      </c>
      <c r="F110" s="7">
        <v>0.47</v>
      </c>
      <c r="G110" s="70">
        <f t="shared" si="12"/>
        <v>0.47</v>
      </c>
      <c r="H110" s="71"/>
      <c r="I110" s="72">
        <f t="shared" si="11"/>
        <v>0</v>
      </c>
    </row>
    <row r="111" spans="1:9">
      <c r="A111" s="22">
        <v>0</v>
      </c>
      <c r="B111" s="6" t="s">
        <v>170</v>
      </c>
      <c r="C111" s="6" t="s">
        <v>3097</v>
      </c>
      <c r="D111" s="6" t="s">
        <v>141</v>
      </c>
      <c r="E111" s="57" t="s">
        <v>133</v>
      </c>
      <c r="F111" s="7">
        <v>0.47</v>
      </c>
      <c r="G111" s="70">
        <f t="shared" si="12"/>
        <v>0.47</v>
      </c>
      <c r="H111" s="71"/>
      <c r="I111" s="72">
        <f t="shared" si="11"/>
        <v>0</v>
      </c>
    </row>
    <row r="112" spans="1:9">
      <c r="A112" s="22">
        <v>0</v>
      </c>
      <c r="B112" s="6" t="s">
        <v>171</v>
      </c>
      <c r="C112" s="6" t="s">
        <v>3097</v>
      </c>
      <c r="D112" s="6" t="s">
        <v>143</v>
      </c>
      <c r="E112" s="57" t="s">
        <v>133</v>
      </c>
      <c r="F112" s="7">
        <v>0.47</v>
      </c>
      <c r="G112" s="70">
        <f t="shared" si="12"/>
        <v>0.47</v>
      </c>
      <c r="H112" s="71"/>
      <c r="I112" s="72">
        <f t="shared" si="11"/>
        <v>0</v>
      </c>
    </row>
    <row r="113" spans="1:9">
      <c r="A113" s="22">
        <v>0</v>
      </c>
      <c r="B113" s="6" t="s">
        <v>172</v>
      </c>
      <c r="C113" s="6" t="s">
        <v>3097</v>
      </c>
      <c r="D113" s="6" t="s">
        <v>145</v>
      </c>
      <c r="E113" s="57" t="s">
        <v>133</v>
      </c>
      <c r="F113" s="7">
        <v>0.47</v>
      </c>
      <c r="G113" s="70">
        <f t="shared" si="12"/>
        <v>0.47</v>
      </c>
      <c r="H113" s="71"/>
      <c r="I113" s="72">
        <f t="shared" si="11"/>
        <v>0</v>
      </c>
    </row>
    <row r="114" spans="1:9">
      <c r="A114" s="22">
        <v>0</v>
      </c>
      <c r="B114" s="6" t="s">
        <v>173</v>
      </c>
      <c r="C114" s="6" t="s">
        <v>3097</v>
      </c>
      <c r="D114" s="6" t="s">
        <v>147</v>
      </c>
      <c r="E114" s="57" t="s">
        <v>133</v>
      </c>
      <c r="F114" s="7">
        <v>0.47</v>
      </c>
      <c r="G114" s="70">
        <f t="shared" si="12"/>
        <v>0.47</v>
      </c>
      <c r="H114" s="71"/>
      <c r="I114" s="72">
        <f t="shared" si="11"/>
        <v>0</v>
      </c>
    </row>
    <row r="115" spans="1:9">
      <c r="A115" s="22">
        <v>0</v>
      </c>
      <c r="B115" s="6" t="s">
        <v>174</v>
      </c>
      <c r="C115" s="6" t="s">
        <v>3097</v>
      </c>
      <c r="D115" s="6" t="s">
        <v>149</v>
      </c>
      <c r="E115" s="57" t="s">
        <v>133</v>
      </c>
      <c r="F115" s="7">
        <v>0.47</v>
      </c>
      <c r="G115" s="70">
        <f t="shared" si="12"/>
        <v>0.47</v>
      </c>
      <c r="H115" s="71"/>
      <c r="I115" s="72">
        <f t="shared" si="11"/>
        <v>0</v>
      </c>
    </row>
    <row r="116" spans="1:9">
      <c r="A116" s="22">
        <v>0</v>
      </c>
      <c r="B116" s="6" t="s">
        <v>175</v>
      </c>
      <c r="C116" s="6" t="s">
        <v>3097</v>
      </c>
      <c r="D116" s="6" t="s">
        <v>151</v>
      </c>
      <c r="E116" s="57" t="s">
        <v>133</v>
      </c>
      <c r="F116" s="7">
        <v>0.47</v>
      </c>
      <c r="G116" s="70">
        <f t="shared" si="12"/>
        <v>0.47</v>
      </c>
      <c r="H116" s="71"/>
      <c r="I116" s="72">
        <f t="shared" si="11"/>
        <v>0</v>
      </c>
    </row>
    <row r="117" spans="1:9">
      <c r="A117" s="22">
        <v>0</v>
      </c>
      <c r="B117" s="6" t="s">
        <v>176</v>
      </c>
      <c r="C117" s="6" t="s">
        <v>3097</v>
      </c>
      <c r="D117" s="6" t="s">
        <v>153</v>
      </c>
      <c r="E117" s="57" t="s">
        <v>133</v>
      </c>
      <c r="F117" s="7">
        <v>0.47</v>
      </c>
      <c r="G117" s="70">
        <f t="shared" si="12"/>
        <v>0.47</v>
      </c>
      <c r="H117" s="71"/>
      <c r="I117" s="72">
        <f t="shared" si="11"/>
        <v>0</v>
      </c>
    </row>
    <row r="118" spans="1:9">
      <c r="A118" s="22">
        <v>0</v>
      </c>
      <c r="B118" s="6" t="s">
        <v>177</v>
      </c>
      <c r="C118" s="6" t="s">
        <v>3097</v>
      </c>
      <c r="D118" s="6" t="s">
        <v>155</v>
      </c>
      <c r="E118" s="57" t="s">
        <v>133</v>
      </c>
      <c r="F118" s="7">
        <v>0.47</v>
      </c>
      <c r="G118" s="70">
        <f t="shared" si="12"/>
        <v>0.47</v>
      </c>
      <c r="H118" s="71"/>
      <c r="I118" s="72">
        <f t="shared" si="11"/>
        <v>0</v>
      </c>
    </row>
    <row r="119" spans="1:9">
      <c r="A119" s="22">
        <v>0</v>
      </c>
      <c r="B119" s="6" t="s">
        <v>178</v>
      </c>
      <c r="C119" s="6" t="s">
        <v>3097</v>
      </c>
      <c r="D119" s="6" t="s">
        <v>157</v>
      </c>
      <c r="E119" s="57" t="s">
        <v>133</v>
      </c>
      <c r="F119" s="7">
        <v>0.47</v>
      </c>
      <c r="G119" s="70">
        <f t="shared" si="12"/>
        <v>0.47</v>
      </c>
      <c r="H119" s="71"/>
      <c r="I119" s="72">
        <f t="shared" si="11"/>
        <v>0</v>
      </c>
    </row>
    <row r="120" spans="1:9">
      <c r="A120" s="22">
        <v>0</v>
      </c>
      <c r="B120" s="6" t="s">
        <v>3870</v>
      </c>
      <c r="C120" s="6" t="s">
        <v>3098</v>
      </c>
      <c r="D120" s="6" t="s">
        <v>158</v>
      </c>
      <c r="E120" s="57" t="s">
        <v>133</v>
      </c>
      <c r="F120" s="7">
        <v>0.6</v>
      </c>
      <c r="G120" s="70">
        <f t="shared" si="12"/>
        <v>0.6</v>
      </c>
      <c r="H120" s="71"/>
      <c r="I120" s="72">
        <f t="shared" si="11"/>
        <v>0</v>
      </c>
    </row>
    <row r="121" spans="1:9">
      <c r="A121" s="22">
        <v>0</v>
      </c>
      <c r="B121" s="6" t="s">
        <v>3871</v>
      </c>
      <c r="C121" s="6" t="s">
        <v>3098</v>
      </c>
      <c r="D121" s="6" t="s">
        <v>159</v>
      </c>
      <c r="E121" s="57" t="s">
        <v>133</v>
      </c>
      <c r="F121" s="7">
        <v>0.6</v>
      </c>
      <c r="G121" s="70">
        <f t="shared" si="12"/>
        <v>0.6</v>
      </c>
      <c r="H121" s="71"/>
      <c r="I121" s="72">
        <f t="shared" si="11"/>
        <v>0</v>
      </c>
    </row>
    <row r="122" spans="1:9">
      <c r="A122" s="22">
        <v>0</v>
      </c>
      <c r="B122" s="6" t="s">
        <v>3872</v>
      </c>
      <c r="C122" s="6" t="s">
        <v>3098</v>
      </c>
      <c r="D122" s="6" t="s">
        <v>160</v>
      </c>
      <c r="E122" s="57" t="s">
        <v>133</v>
      </c>
      <c r="F122" s="7">
        <v>0.6</v>
      </c>
      <c r="G122" s="70">
        <f t="shared" si="12"/>
        <v>0.6</v>
      </c>
      <c r="H122" s="71"/>
      <c r="I122" s="72">
        <f t="shared" si="11"/>
        <v>0</v>
      </c>
    </row>
    <row r="123" spans="1:9">
      <c r="A123" s="22">
        <v>0</v>
      </c>
      <c r="B123" s="6" t="s">
        <v>3873</v>
      </c>
      <c r="C123" s="6" t="s">
        <v>3098</v>
      </c>
      <c r="D123" s="6" t="s">
        <v>161</v>
      </c>
      <c r="E123" s="57" t="s">
        <v>133</v>
      </c>
      <c r="F123" s="7">
        <v>0.6</v>
      </c>
      <c r="G123" s="70">
        <f t="shared" si="12"/>
        <v>0.6</v>
      </c>
      <c r="H123" s="71"/>
      <c r="I123" s="72">
        <f t="shared" si="11"/>
        <v>0</v>
      </c>
    </row>
    <row r="124" spans="1:9">
      <c r="A124" s="22">
        <v>0</v>
      </c>
      <c r="B124" s="6" t="s">
        <v>3874</v>
      </c>
      <c r="C124" s="6" t="s">
        <v>3098</v>
      </c>
      <c r="D124" s="6" t="s">
        <v>162</v>
      </c>
      <c r="E124" s="57" t="s">
        <v>133</v>
      </c>
      <c r="F124" s="7">
        <v>0.6</v>
      </c>
      <c r="G124" s="70">
        <f t="shared" si="12"/>
        <v>0.6</v>
      </c>
      <c r="H124" s="71"/>
      <c r="I124" s="72">
        <f t="shared" si="11"/>
        <v>0</v>
      </c>
    </row>
    <row r="125" spans="1:9">
      <c r="A125" s="22"/>
      <c r="B125" s="6"/>
      <c r="C125" s="6"/>
      <c r="D125" s="6"/>
      <c r="E125" s="57"/>
      <c r="F125" s="7"/>
      <c r="G125" s="70"/>
      <c r="H125" s="71"/>
      <c r="I125" s="72"/>
    </row>
    <row r="126" spans="1:9">
      <c r="A126" s="22">
        <v>0</v>
      </c>
      <c r="B126" s="6" t="s">
        <v>179</v>
      </c>
      <c r="C126" s="6" t="s">
        <v>3099</v>
      </c>
      <c r="D126" s="6" t="s">
        <v>125</v>
      </c>
      <c r="E126" s="57" t="s">
        <v>126</v>
      </c>
      <c r="F126" s="7">
        <v>0.86</v>
      </c>
      <c r="G126" s="70">
        <f t="shared" ref="G126:G146" si="13">F126*(1-Скидка_SUNMIGHT)</f>
        <v>0.86</v>
      </c>
      <c r="H126" s="71"/>
      <c r="I126" s="72">
        <f t="shared" si="11"/>
        <v>0</v>
      </c>
    </row>
    <row r="127" spans="1:9">
      <c r="A127" s="22">
        <v>0</v>
      </c>
      <c r="B127" s="6" t="s">
        <v>180</v>
      </c>
      <c r="C127" s="6" t="s">
        <v>3099</v>
      </c>
      <c r="D127" s="6" t="s">
        <v>128</v>
      </c>
      <c r="E127" s="57" t="s">
        <v>126</v>
      </c>
      <c r="F127" s="7">
        <v>0.78</v>
      </c>
      <c r="G127" s="70">
        <f t="shared" si="13"/>
        <v>0.78</v>
      </c>
      <c r="H127" s="71"/>
      <c r="I127" s="72">
        <f t="shared" si="11"/>
        <v>0</v>
      </c>
    </row>
    <row r="128" spans="1:9">
      <c r="A128" s="22">
        <v>0</v>
      </c>
      <c r="B128" s="6" t="s">
        <v>181</v>
      </c>
      <c r="C128" s="6" t="s">
        <v>3099</v>
      </c>
      <c r="D128" s="6" t="s">
        <v>130</v>
      </c>
      <c r="E128" s="57" t="s">
        <v>126</v>
      </c>
      <c r="F128" s="7">
        <v>0.54</v>
      </c>
      <c r="G128" s="70">
        <f t="shared" si="13"/>
        <v>0.54</v>
      </c>
      <c r="H128" s="71"/>
      <c r="I128" s="72">
        <f t="shared" si="11"/>
        <v>0</v>
      </c>
    </row>
    <row r="129" spans="1:9">
      <c r="A129" s="22">
        <v>0</v>
      </c>
      <c r="B129" s="6" t="s">
        <v>182</v>
      </c>
      <c r="C129" s="6" t="s">
        <v>3099</v>
      </c>
      <c r="D129" s="6" t="s">
        <v>132</v>
      </c>
      <c r="E129" s="57" t="s">
        <v>133</v>
      </c>
      <c r="F129" s="7">
        <v>0.49</v>
      </c>
      <c r="G129" s="70">
        <f t="shared" si="13"/>
        <v>0.49</v>
      </c>
      <c r="H129" s="71"/>
      <c r="I129" s="72">
        <f t="shared" si="11"/>
        <v>0</v>
      </c>
    </row>
    <row r="130" spans="1:9">
      <c r="A130" s="22">
        <v>0</v>
      </c>
      <c r="B130" s="6" t="s">
        <v>183</v>
      </c>
      <c r="C130" s="6" t="s">
        <v>3099</v>
      </c>
      <c r="D130" s="6" t="s">
        <v>135</v>
      </c>
      <c r="E130" s="57" t="s">
        <v>133</v>
      </c>
      <c r="F130" s="7">
        <v>0.47</v>
      </c>
      <c r="G130" s="70">
        <f t="shared" si="13"/>
        <v>0.47</v>
      </c>
      <c r="H130" s="71"/>
      <c r="I130" s="72">
        <f t="shared" si="11"/>
        <v>0</v>
      </c>
    </row>
    <row r="131" spans="1:9">
      <c r="A131" s="22">
        <v>0</v>
      </c>
      <c r="B131" s="6" t="s">
        <v>184</v>
      </c>
      <c r="C131" s="6" t="s">
        <v>3099</v>
      </c>
      <c r="D131" s="6" t="s">
        <v>137</v>
      </c>
      <c r="E131" s="57" t="s">
        <v>133</v>
      </c>
      <c r="F131" s="7">
        <v>0.47</v>
      </c>
      <c r="G131" s="70">
        <f t="shared" si="13"/>
        <v>0.47</v>
      </c>
      <c r="H131" s="71"/>
      <c r="I131" s="72">
        <f t="shared" si="11"/>
        <v>0</v>
      </c>
    </row>
    <row r="132" spans="1:9">
      <c r="A132" s="22">
        <v>0</v>
      </c>
      <c r="B132" s="6" t="s">
        <v>185</v>
      </c>
      <c r="C132" s="6" t="s">
        <v>3099</v>
      </c>
      <c r="D132" s="6" t="s">
        <v>139</v>
      </c>
      <c r="E132" s="57" t="s">
        <v>133</v>
      </c>
      <c r="F132" s="7">
        <v>0.47</v>
      </c>
      <c r="G132" s="70">
        <f t="shared" si="13"/>
        <v>0.47</v>
      </c>
      <c r="H132" s="71"/>
      <c r="I132" s="72">
        <f t="shared" si="11"/>
        <v>0</v>
      </c>
    </row>
    <row r="133" spans="1:9">
      <c r="A133" s="22">
        <v>0</v>
      </c>
      <c r="B133" s="6" t="s">
        <v>186</v>
      </c>
      <c r="C133" s="6" t="s">
        <v>3099</v>
      </c>
      <c r="D133" s="6" t="s">
        <v>141</v>
      </c>
      <c r="E133" s="57" t="s">
        <v>133</v>
      </c>
      <c r="F133" s="7">
        <v>0.47</v>
      </c>
      <c r="G133" s="70">
        <f t="shared" si="13"/>
        <v>0.47</v>
      </c>
      <c r="H133" s="71"/>
      <c r="I133" s="72">
        <f t="shared" si="11"/>
        <v>0</v>
      </c>
    </row>
    <row r="134" spans="1:9">
      <c r="A134" s="22">
        <v>0</v>
      </c>
      <c r="B134" s="6" t="s">
        <v>187</v>
      </c>
      <c r="C134" s="6" t="s">
        <v>3099</v>
      </c>
      <c r="D134" s="6" t="s">
        <v>143</v>
      </c>
      <c r="E134" s="57" t="s">
        <v>133</v>
      </c>
      <c r="F134" s="7">
        <v>0.47</v>
      </c>
      <c r="G134" s="70">
        <f t="shared" si="13"/>
        <v>0.47</v>
      </c>
      <c r="H134" s="71"/>
      <c r="I134" s="72">
        <f t="shared" si="11"/>
        <v>0</v>
      </c>
    </row>
    <row r="135" spans="1:9">
      <c r="A135" s="22">
        <v>0</v>
      </c>
      <c r="B135" s="6" t="s">
        <v>188</v>
      </c>
      <c r="C135" s="6" t="s">
        <v>3099</v>
      </c>
      <c r="D135" s="6" t="s">
        <v>145</v>
      </c>
      <c r="E135" s="57" t="s">
        <v>133</v>
      </c>
      <c r="F135" s="7">
        <v>0.47</v>
      </c>
      <c r="G135" s="70">
        <f t="shared" si="13"/>
        <v>0.47</v>
      </c>
      <c r="H135" s="71"/>
      <c r="I135" s="72">
        <f t="shared" si="11"/>
        <v>0</v>
      </c>
    </row>
    <row r="136" spans="1:9">
      <c r="A136" s="22">
        <v>0</v>
      </c>
      <c r="B136" s="6" t="s">
        <v>189</v>
      </c>
      <c r="C136" s="6" t="s">
        <v>3099</v>
      </c>
      <c r="D136" s="6" t="s">
        <v>147</v>
      </c>
      <c r="E136" s="57" t="s">
        <v>133</v>
      </c>
      <c r="F136" s="7">
        <v>0.47</v>
      </c>
      <c r="G136" s="70">
        <f t="shared" si="13"/>
        <v>0.47</v>
      </c>
      <c r="H136" s="71"/>
      <c r="I136" s="72">
        <f t="shared" si="11"/>
        <v>0</v>
      </c>
    </row>
    <row r="137" spans="1:9">
      <c r="A137" s="22">
        <v>0</v>
      </c>
      <c r="B137" s="6" t="s">
        <v>190</v>
      </c>
      <c r="C137" s="6" t="s">
        <v>3099</v>
      </c>
      <c r="D137" s="6" t="s">
        <v>149</v>
      </c>
      <c r="E137" s="57" t="s">
        <v>133</v>
      </c>
      <c r="F137" s="7">
        <v>0.47</v>
      </c>
      <c r="G137" s="70">
        <f t="shared" si="13"/>
        <v>0.47</v>
      </c>
      <c r="H137" s="71"/>
      <c r="I137" s="72">
        <f t="shared" si="11"/>
        <v>0</v>
      </c>
    </row>
    <row r="138" spans="1:9">
      <c r="A138" s="22">
        <v>0</v>
      </c>
      <c r="B138" s="6" t="s">
        <v>191</v>
      </c>
      <c r="C138" s="6" t="s">
        <v>3099</v>
      </c>
      <c r="D138" s="6" t="s">
        <v>151</v>
      </c>
      <c r="E138" s="57" t="s">
        <v>133</v>
      </c>
      <c r="F138" s="7">
        <v>0.47</v>
      </c>
      <c r="G138" s="70">
        <f t="shared" si="13"/>
        <v>0.47</v>
      </c>
      <c r="H138" s="71"/>
      <c r="I138" s="72">
        <f t="shared" si="11"/>
        <v>0</v>
      </c>
    </row>
    <row r="139" spans="1:9">
      <c r="A139" s="22">
        <v>0</v>
      </c>
      <c r="B139" s="6" t="s">
        <v>192</v>
      </c>
      <c r="C139" s="6" t="s">
        <v>3099</v>
      </c>
      <c r="D139" s="6" t="s">
        <v>153</v>
      </c>
      <c r="E139" s="57" t="s">
        <v>133</v>
      </c>
      <c r="F139" s="7">
        <v>0.47</v>
      </c>
      <c r="G139" s="70">
        <f t="shared" si="13"/>
        <v>0.47</v>
      </c>
      <c r="H139" s="71"/>
      <c r="I139" s="72">
        <f t="shared" si="11"/>
        <v>0</v>
      </c>
    </row>
    <row r="140" spans="1:9">
      <c r="A140" s="22">
        <v>0</v>
      </c>
      <c r="B140" s="6" t="s">
        <v>193</v>
      </c>
      <c r="C140" s="6" t="s">
        <v>3099</v>
      </c>
      <c r="D140" s="6" t="s">
        <v>155</v>
      </c>
      <c r="E140" s="57" t="s">
        <v>133</v>
      </c>
      <c r="F140" s="7">
        <v>0.47</v>
      </c>
      <c r="G140" s="70">
        <f t="shared" si="13"/>
        <v>0.47</v>
      </c>
      <c r="H140" s="71"/>
      <c r="I140" s="72">
        <f t="shared" si="11"/>
        <v>0</v>
      </c>
    </row>
    <row r="141" spans="1:9">
      <c r="A141" s="22">
        <v>0</v>
      </c>
      <c r="B141" s="6" t="s">
        <v>194</v>
      </c>
      <c r="C141" s="6" t="s">
        <v>3099</v>
      </c>
      <c r="D141" s="6" t="s">
        <v>157</v>
      </c>
      <c r="E141" s="57" t="s">
        <v>133</v>
      </c>
      <c r="F141" s="7">
        <v>0.47</v>
      </c>
      <c r="G141" s="70">
        <f t="shared" si="13"/>
        <v>0.47</v>
      </c>
      <c r="H141" s="71"/>
      <c r="I141" s="72">
        <f t="shared" si="11"/>
        <v>0</v>
      </c>
    </row>
    <row r="142" spans="1:9">
      <c r="A142" s="22">
        <v>0</v>
      </c>
      <c r="B142" s="6" t="s">
        <v>3875</v>
      </c>
      <c r="C142" s="6" t="s">
        <v>3100</v>
      </c>
      <c r="D142" s="6" t="s">
        <v>158</v>
      </c>
      <c r="E142" s="57" t="s">
        <v>133</v>
      </c>
      <c r="F142" s="7">
        <v>0.6</v>
      </c>
      <c r="G142" s="70">
        <f t="shared" si="13"/>
        <v>0.6</v>
      </c>
      <c r="H142" s="71"/>
      <c r="I142" s="72">
        <f t="shared" si="11"/>
        <v>0</v>
      </c>
    </row>
    <row r="143" spans="1:9">
      <c r="A143" s="22">
        <v>0</v>
      </c>
      <c r="B143" s="6" t="s">
        <v>3876</v>
      </c>
      <c r="C143" s="6" t="s">
        <v>3100</v>
      </c>
      <c r="D143" s="6" t="s">
        <v>159</v>
      </c>
      <c r="E143" s="57" t="s">
        <v>133</v>
      </c>
      <c r="F143" s="7">
        <v>0.6</v>
      </c>
      <c r="G143" s="70">
        <f t="shared" si="13"/>
        <v>0.6</v>
      </c>
      <c r="H143" s="71"/>
      <c r="I143" s="72">
        <f t="shared" si="11"/>
        <v>0</v>
      </c>
    </row>
    <row r="144" spans="1:9">
      <c r="A144" s="22">
        <v>0</v>
      </c>
      <c r="B144" s="6" t="s">
        <v>3877</v>
      </c>
      <c r="C144" s="6" t="s">
        <v>3100</v>
      </c>
      <c r="D144" s="6" t="s">
        <v>160</v>
      </c>
      <c r="E144" s="57" t="s">
        <v>133</v>
      </c>
      <c r="F144" s="7">
        <v>0.6</v>
      </c>
      <c r="G144" s="70">
        <f t="shared" si="13"/>
        <v>0.6</v>
      </c>
      <c r="H144" s="71"/>
      <c r="I144" s="72">
        <f t="shared" si="11"/>
        <v>0</v>
      </c>
    </row>
    <row r="145" spans="1:9">
      <c r="A145" s="22">
        <v>0</v>
      </c>
      <c r="B145" s="6" t="s">
        <v>3878</v>
      </c>
      <c r="C145" s="6" t="s">
        <v>3100</v>
      </c>
      <c r="D145" s="6" t="s">
        <v>161</v>
      </c>
      <c r="E145" s="57" t="s">
        <v>133</v>
      </c>
      <c r="F145" s="7">
        <v>0.6</v>
      </c>
      <c r="G145" s="70">
        <f t="shared" si="13"/>
        <v>0.6</v>
      </c>
      <c r="H145" s="71"/>
      <c r="I145" s="72">
        <f t="shared" si="11"/>
        <v>0</v>
      </c>
    </row>
    <row r="146" spans="1:9">
      <c r="A146" s="22">
        <v>0</v>
      </c>
      <c r="B146" s="6" t="s">
        <v>3879</v>
      </c>
      <c r="C146" s="6" t="s">
        <v>3100</v>
      </c>
      <c r="D146" s="6" t="s">
        <v>162</v>
      </c>
      <c r="E146" s="57" t="s">
        <v>133</v>
      </c>
      <c r="F146" s="7">
        <v>0.6</v>
      </c>
      <c r="G146" s="70">
        <f t="shared" si="13"/>
        <v>0.6</v>
      </c>
      <c r="H146" s="71"/>
      <c r="I146" s="72">
        <f t="shared" si="11"/>
        <v>0</v>
      </c>
    </row>
    <row r="147" spans="1:9">
      <c r="A147" s="22"/>
      <c r="B147" s="6"/>
      <c r="C147" s="6"/>
      <c r="D147" s="6"/>
      <c r="E147" s="57"/>
      <c r="F147" s="7"/>
      <c r="G147" s="70"/>
      <c r="H147" s="71"/>
      <c r="I147" s="72"/>
    </row>
    <row r="148" spans="1:9">
      <c r="A148" s="22">
        <v>0</v>
      </c>
      <c r="B148" s="6" t="s">
        <v>195</v>
      </c>
      <c r="C148" s="6" t="s">
        <v>3101</v>
      </c>
      <c r="D148" s="6" t="s">
        <v>125</v>
      </c>
      <c r="E148" s="57" t="s">
        <v>126</v>
      </c>
      <c r="F148" s="7">
        <v>0.86</v>
      </c>
      <c r="G148" s="70">
        <f t="shared" ref="G148:G168" si="14">F148*(1-Скидка_SUNMIGHT)</f>
        <v>0.86</v>
      </c>
      <c r="H148" s="71"/>
      <c r="I148" s="72">
        <f t="shared" ref="I148:I168" si="15">G148*H148</f>
        <v>0</v>
      </c>
    </row>
    <row r="149" spans="1:9">
      <c r="A149" s="22">
        <v>0</v>
      </c>
      <c r="B149" s="6" t="s">
        <v>196</v>
      </c>
      <c r="C149" s="6" t="s">
        <v>3101</v>
      </c>
      <c r="D149" s="6" t="s">
        <v>128</v>
      </c>
      <c r="E149" s="57" t="s">
        <v>126</v>
      </c>
      <c r="F149" s="7">
        <v>0.78</v>
      </c>
      <c r="G149" s="70">
        <f t="shared" si="14"/>
        <v>0.78</v>
      </c>
      <c r="H149" s="71"/>
      <c r="I149" s="72">
        <f t="shared" si="15"/>
        <v>0</v>
      </c>
    </row>
    <row r="150" spans="1:9">
      <c r="A150" s="22">
        <v>0</v>
      </c>
      <c r="B150" s="6" t="s">
        <v>197</v>
      </c>
      <c r="C150" s="6" t="s">
        <v>3101</v>
      </c>
      <c r="D150" s="6" t="s">
        <v>130</v>
      </c>
      <c r="E150" s="57" t="s">
        <v>126</v>
      </c>
      <c r="F150" s="7">
        <v>0.53</v>
      </c>
      <c r="G150" s="70">
        <f t="shared" si="14"/>
        <v>0.53</v>
      </c>
      <c r="H150" s="71"/>
      <c r="I150" s="72">
        <f t="shared" si="15"/>
        <v>0</v>
      </c>
    </row>
    <row r="151" spans="1:9">
      <c r="A151" s="22">
        <v>0</v>
      </c>
      <c r="B151" s="6" t="s">
        <v>198</v>
      </c>
      <c r="C151" s="6" t="s">
        <v>3101</v>
      </c>
      <c r="D151" s="6" t="s">
        <v>132</v>
      </c>
      <c r="E151" s="57" t="s">
        <v>133</v>
      </c>
      <c r="F151" s="7">
        <v>0.48</v>
      </c>
      <c r="G151" s="70">
        <f t="shared" si="14"/>
        <v>0.48</v>
      </c>
      <c r="H151" s="71"/>
      <c r="I151" s="72">
        <f t="shared" si="15"/>
        <v>0</v>
      </c>
    </row>
    <row r="152" spans="1:9">
      <c r="A152" s="22">
        <v>0</v>
      </c>
      <c r="B152" s="6" t="s">
        <v>199</v>
      </c>
      <c r="C152" s="6" t="s">
        <v>3101</v>
      </c>
      <c r="D152" s="6" t="s">
        <v>135</v>
      </c>
      <c r="E152" s="57" t="s">
        <v>133</v>
      </c>
      <c r="F152" s="7">
        <v>0.45</v>
      </c>
      <c r="G152" s="70">
        <f t="shared" si="14"/>
        <v>0.45</v>
      </c>
      <c r="H152" s="71"/>
      <c r="I152" s="72">
        <f t="shared" si="15"/>
        <v>0</v>
      </c>
    </row>
    <row r="153" spans="1:9">
      <c r="A153" s="22">
        <v>0</v>
      </c>
      <c r="B153" s="6" t="s">
        <v>200</v>
      </c>
      <c r="C153" s="6" t="s">
        <v>3101</v>
      </c>
      <c r="D153" s="6" t="s">
        <v>137</v>
      </c>
      <c r="E153" s="57" t="s">
        <v>133</v>
      </c>
      <c r="F153" s="7">
        <v>0.45</v>
      </c>
      <c r="G153" s="70">
        <f t="shared" si="14"/>
        <v>0.45</v>
      </c>
      <c r="H153" s="71"/>
      <c r="I153" s="72">
        <f t="shared" si="15"/>
        <v>0</v>
      </c>
    </row>
    <row r="154" spans="1:9">
      <c r="A154" s="22">
        <v>0</v>
      </c>
      <c r="B154" s="6" t="s">
        <v>201</v>
      </c>
      <c r="C154" s="6" t="s">
        <v>3101</v>
      </c>
      <c r="D154" s="6" t="s">
        <v>139</v>
      </c>
      <c r="E154" s="57" t="s">
        <v>133</v>
      </c>
      <c r="F154" s="7">
        <v>0.45</v>
      </c>
      <c r="G154" s="70">
        <f t="shared" si="14"/>
        <v>0.45</v>
      </c>
      <c r="H154" s="71"/>
      <c r="I154" s="72">
        <f t="shared" si="15"/>
        <v>0</v>
      </c>
    </row>
    <row r="155" spans="1:9">
      <c r="A155" s="22">
        <v>0</v>
      </c>
      <c r="B155" s="6" t="s">
        <v>202</v>
      </c>
      <c r="C155" s="6" t="s">
        <v>3101</v>
      </c>
      <c r="D155" s="6" t="s">
        <v>141</v>
      </c>
      <c r="E155" s="57" t="s">
        <v>133</v>
      </c>
      <c r="F155" s="7">
        <v>0.45</v>
      </c>
      <c r="G155" s="70">
        <f t="shared" si="14"/>
        <v>0.45</v>
      </c>
      <c r="H155" s="71"/>
      <c r="I155" s="72">
        <f t="shared" si="15"/>
        <v>0</v>
      </c>
    </row>
    <row r="156" spans="1:9">
      <c r="A156" s="22">
        <v>0</v>
      </c>
      <c r="B156" s="6" t="s">
        <v>203</v>
      </c>
      <c r="C156" s="6" t="s">
        <v>3101</v>
      </c>
      <c r="D156" s="6" t="s">
        <v>143</v>
      </c>
      <c r="E156" s="57" t="s">
        <v>133</v>
      </c>
      <c r="F156" s="7">
        <v>0.45</v>
      </c>
      <c r="G156" s="70">
        <f t="shared" si="14"/>
        <v>0.45</v>
      </c>
      <c r="H156" s="71"/>
      <c r="I156" s="72">
        <f t="shared" si="15"/>
        <v>0</v>
      </c>
    </row>
    <row r="157" spans="1:9">
      <c r="A157" s="22">
        <v>0</v>
      </c>
      <c r="B157" s="6" t="s">
        <v>204</v>
      </c>
      <c r="C157" s="6" t="s">
        <v>3101</v>
      </c>
      <c r="D157" s="6" t="s">
        <v>145</v>
      </c>
      <c r="E157" s="57" t="s">
        <v>133</v>
      </c>
      <c r="F157" s="7">
        <v>0.45</v>
      </c>
      <c r="G157" s="70">
        <f t="shared" si="14"/>
        <v>0.45</v>
      </c>
      <c r="H157" s="71"/>
      <c r="I157" s="72">
        <f t="shared" si="15"/>
        <v>0</v>
      </c>
    </row>
    <row r="158" spans="1:9">
      <c r="A158" s="22">
        <v>0</v>
      </c>
      <c r="B158" s="6" t="s">
        <v>205</v>
      </c>
      <c r="C158" s="6" t="s">
        <v>3101</v>
      </c>
      <c r="D158" s="6" t="s">
        <v>147</v>
      </c>
      <c r="E158" s="57" t="s">
        <v>133</v>
      </c>
      <c r="F158" s="7">
        <v>0.45</v>
      </c>
      <c r="G158" s="70">
        <f t="shared" si="14"/>
        <v>0.45</v>
      </c>
      <c r="H158" s="71"/>
      <c r="I158" s="72">
        <f t="shared" si="15"/>
        <v>0</v>
      </c>
    </row>
    <row r="159" spans="1:9">
      <c r="A159" s="22">
        <v>0</v>
      </c>
      <c r="B159" s="6" t="s">
        <v>206</v>
      </c>
      <c r="C159" s="6" t="s">
        <v>3101</v>
      </c>
      <c r="D159" s="6" t="s">
        <v>149</v>
      </c>
      <c r="E159" s="57" t="s">
        <v>133</v>
      </c>
      <c r="F159" s="7">
        <v>0.45</v>
      </c>
      <c r="G159" s="70">
        <f t="shared" si="14"/>
        <v>0.45</v>
      </c>
      <c r="H159" s="71"/>
      <c r="I159" s="72">
        <f t="shared" si="15"/>
        <v>0</v>
      </c>
    </row>
    <row r="160" spans="1:9">
      <c r="A160" s="22">
        <v>0</v>
      </c>
      <c r="B160" s="6" t="s">
        <v>207</v>
      </c>
      <c r="C160" s="6" t="s">
        <v>3101</v>
      </c>
      <c r="D160" s="6" t="s">
        <v>151</v>
      </c>
      <c r="E160" s="57" t="s">
        <v>133</v>
      </c>
      <c r="F160" s="7">
        <v>0.45</v>
      </c>
      <c r="G160" s="70">
        <f t="shared" si="14"/>
        <v>0.45</v>
      </c>
      <c r="H160" s="71"/>
      <c r="I160" s="72">
        <f t="shared" si="15"/>
        <v>0</v>
      </c>
    </row>
    <row r="161" spans="1:9">
      <c r="A161" s="22">
        <v>0</v>
      </c>
      <c r="B161" s="6" t="s">
        <v>208</v>
      </c>
      <c r="C161" s="6" t="s">
        <v>3101</v>
      </c>
      <c r="D161" s="6" t="s">
        <v>153</v>
      </c>
      <c r="E161" s="57" t="s">
        <v>133</v>
      </c>
      <c r="F161" s="7">
        <v>0.45</v>
      </c>
      <c r="G161" s="70">
        <f t="shared" si="14"/>
        <v>0.45</v>
      </c>
      <c r="H161" s="71"/>
      <c r="I161" s="72">
        <f t="shared" si="15"/>
        <v>0</v>
      </c>
    </row>
    <row r="162" spans="1:9">
      <c r="A162" s="22">
        <v>0</v>
      </c>
      <c r="B162" s="6" t="s">
        <v>209</v>
      </c>
      <c r="C162" s="6" t="s">
        <v>3101</v>
      </c>
      <c r="D162" s="6" t="s">
        <v>155</v>
      </c>
      <c r="E162" s="57" t="s">
        <v>133</v>
      </c>
      <c r="F162" s="7">
        <v>0.45</v>
      </c>
      <c r="G162" s="70">
        <f t="shared" si="14"/>
        <v>0.45</v>
      </c>
      <c r="H162" s="71"/>
      <c r="I162" s="72">
        <f t="shared" si="15"/>
        <v>0</v>
      </c>
    </row>
    <row r="163" spans="1:9">
      <c r="A163" s="22">
        <v>0</v>
      </c>
      <c r="B163" s="6" t="s">
        <v>210</v>
      </c>
      <c r="C163" s="6" t="s">
        <v>3101</v>
      </c>
      <c r="D163" s="6" t="s">
        <v>157</v>
      </c>
      <c r="E163" s="57" t="s">
        <v>133</v>
      </c>
      <c r="F163" s="7">
        <v>0.45</v>
      </c>
      <c r="G163" s="70">
        <f t="shared" si="14"/>
        <v>0.45</v>
      </c>
      <c r="H163" s="71"/>
      <c r="I163" s="72">
        <f t="shared" si="15"/>
        <v>0</v>
      </c>
    </row>
    <row r="164" spans="1:9">
      <c r="A164" s="22">
        <v>0</v>
      </c>
      <c r="B164" s="6" t="s">
        <v>3880</v>
      </c>
      <c r="C164" s="6" t="s">
        <v>3102</v>
      </c>
      <c r="D164" s="6" t="s">
        <v>158</v>
      </c>
      <c r="E164" s="57" t="s">
        <v>133</v>
      </c>
      <c r="F164" s="7">
        <v>0.6</v>
      </c>
      <c r="G164" s="70">
        <f t="shared" si="14"/>
        <v>0.6</v>
      </c>
      <c r="H164" s="71"/>
      <c r="I164" s="72">
        <f t="shared" si="15"/>
        <v>0</v>
      </c>
    </row>
    <row r="165" spans="1:9">
      <c r="A165" s="22">
        <v>0</v>
      </c>
      <c r="B165" s="6" t="s">
        <v>3881</v>
      </c>
      <c r="C165" s="6" t="s">
        <v>3102</v>
      </c>
      <c r="D165" s="6" t="s">
        <v>159</v>
      </c>
      <c r="E165" s="57" t="s">
        <v>133</v>
      </c>
      <c r="F165" s="7">
        <v>0.6</v>
      </c>
      <c r="G165" s="70">
        <f t="shared" si="14"/>
        <v>0.6</v>
      </c>
      <c r="H165" s="71"/>
      <c r="I165" s="72">
        <f t="shared" si="15"/>
        <v>0</v>
      </c>
    </row>
    <row r="166" spans="1:9">
      <c r="A166" s="22">
        <v>0</v>
      </c>
      <c r="B166" s="6" t="s">
        <v>3882</v>
      </c>
      <c r="C166" s="6" t="s">
        <v>3102</v>
      </c>
      <c r="D166" s="6" t="s">
        <v>160</v>
      </c>
      <c r="E166" s="57" t="s">
        <v>133</v>
      </c>
      <c r="F166" s="7">
        <v>0.6</v>
      </c>
      <c r="G166" s="70">
        <f t="shared" si="14"/>
        <v>0.6</v>
      </c>
      <c r="H166" s="71"/>
      <c r="I166" s="72">
        <f t="shared" si="15"/>
        <v>0</v>
      </c>
    </row>
    <row r="167" spans="1:9">
      <c r="A167" s="22">
        <v>0</v>
      </c>
      <c r="B167" s="6" t="s">
        <v>3883</v>
      </c>
      <c r="C167" s="6" t="s">
        <v>3102</v>
      </c>
      <c r="D167" s="6" t="s">
        <v>161</v>
      </c>
      <c r="E167" s="57" t="s">
        <v>133</v>
      </c>
      <c r="F167" s="7">
        <v>0.6</v>
      </c>
      <c r="G167" s="70">
        <f t="shared" si="14"/>
        <v>0.6</v>
      </c>
      <c r="H167" s="71"/>
      <c r="I167" s="72">
        <f t="shared" si="15"/>
        <v>0</v>
      </c>
    </row>
    <row r="168" spans="1:9">
      <c r="A168" s="22">
        <v>0</v>
      </c>
      <c r="B168" s="6" t="s">
        <v>3884</v>
      </c>
      <c r="C168" s="6" t="s">
        <v>3102</v>
      </c>
      <c r="D168" s="6" t="s">
        <v>162</v>
      </c>
      <c r="E168" s="57" t="s">
        <v>133</v>
      </c>
      <c r="F168" s="7">
        <v>0.6</v>
      </c>
      <c r="G168" s="70">
        <f t="shared" si="14"/>
        <v>0.6</v>
      </c>
      <c r="H168" s="71"/>
      <c r="I168" s="72">
        <f t="shared" si="15"/>
        <v>0</v>
      </c>
    </row>
    <row r="169" spans="1:9">
      <c r="A169" s="22"/>
      <c r="B169" s="6"/>
      <c r="C169" s="6"/>
      <c r="D169" s="6"/>
      <c r="E169" s="57"/>
      <c r="F169" s="7"/>
      <c r="G169" s="70"/>
      <c r="H169" s="71"/>
      <c r="I169" s="72"/>
    </row>
    <row r="170" spans="1:9">
      <c r="A170" s="22">
        <v>0</v>
      </c>
      <c r="B170" s="6" t="s">
        <v>211</v>
      </c>
      <c r="C170" s="6" t="s">
        <v>3103</v>
      </c>
      <c r="D170" s="6" t="s">
        <v>128</v>
      </c>
      <c r="E170" s="57" t="s">
        <v>126</v>
      </c>
      <c r="F170" s="7">
        <v>0.26</v>
      </c>
      <c r="G170" s="70">
        <f t="shared" ref="G170:G181" si="16">F170*(1-Скидка_SUNMIGHT)</f>
        <v>0.26</v>
      </c>
      <c r="H170" s="71"/>
      <c r="I170" s="72">
        <f t="shared" ref="I170:I232" si="17">G170*H170</f>
        <v>0</v>
      </c>
    </row>
    <row r="171" spans="1:9">
      <c r="A171" s="22">
        <v>0</v>
      </c>
      <c r="B171" s="6" t="s">
        <v>212</v>
      </c>
      <c r="C171" s="6" t="s">
        <v>3103</v>
      </c>
      <c r="D171" s="6" t="s">
        <v>130</v>
      </c>
      <c r="E171" s="57" t="s">
        <v>126</v>
      </c>
      <c r="F171" s="7">
        <v>0.25</v>
      </c>
      <c r="G171" s="70">
        <f t="shared" si="16"/>
        <v>0.25</v>
      </c>
      <c r="H171" s="71"/>
      <c r="I171" s="72">
        <f t="shared" si="17"/>
        <v>0</v>
      </c>
    </row>
    <row r="172" spans="1:9">
      <c r="A172" s="22">
        <v>0</v>
      </c>
      <c r="B172" s="6" t="s">
        <v>213</v>
      </c>
      <c r="C172" s="6" t="s">
        <v>3103</v>
      </c>
      <c r="D172" s="6" t="s">
        <v>132</v>
      </c>
      <c r="E172" s="57" t="s">
        <v>133</v>
      </c>
      <c r="F172" s="7">
        <v>0.22</v>
      </c>
      <c r="G172" s="70">
        <f t="shared" si="16"/>
        <v>0.22</v>
      </c>
      <c r="H172" s="71"/>
      <c r="I172" s="72">
        <f t="shared" si="17"/>
        <v>0</v>
      </c>
    </row>
    <row r="173" spans="1:9">
      <c r="A173" s="22">
        <v>0</v>
      </c>
      <c r="B173" s="6" t="s">
        <v>214</v>
      </c>
      <c r="C173" s="6" t="s">
        <v>3103</v>
      </c>
      <c r="D173" s="6" t="s">
        <v>135</v>
      </c>
      <c r="E173" s="57" t="s">
        <v>133</v>
      </c>
      <c r="F173" s="7">
        <v>0.22</v>
      </c>
      <c r="G173" s="70">
        <f t="shared" si="16"/>
        <v>0.22</v>
      </c>
      <c r="H173" s="71"/>
      <c r="I173" s="72">
        <f t="shared" si="17"/>
        <v>0</v>
      </c>
    </row>
    <row r="174" spans="1:9">
      <c r="A174" s="22">
        <v>0</v>
      </c>
      <c r="B174" s="6" t="s">
        <v>215</v>
      </c>
      <c r="C174" s="6" t="s">
        <v>3103</v>
      </c>
      <c r="D174" s="6" t="s">
        <v>137</v>
      </c>
      <c r="E174" s="57" t="s">
        <v>133</v>
      </c>
      <c r="F174" s="7">
        <v>0.22</v>
      </c>
      <c r="G174" s="70">
        <f t="shared" si="16"/>
        <v>0.22</v>
      </c>
      <c r="H174" s="71"/>
      <c r="I174" s="72">
        <f t="shared" si="17"/>
        <v>0</v>
      </c>
    </row>
    <row r="175" spans="1:9">
      <c r="A175" s="22">
        <v>0</v>
      </c>
      <c r="B175" s="6" t="s">
        <v>216</v>
      </c>
      <c r="C175" s="6" t="s">
        <v>3103</v>
      </c>
      <c r="D175" s="6" t="s">
        <v>139</v>
      </c>
      <c r="E175" s="57" t="s">
        <v>133</v>
      </c>
      <c r="F175" s="7">
        <v>0.22</v>
      </c>
      <c r="G175" s="70">
        <f t="shared" si="16"/>
        <v>0.22</v>
      </c>
      <c r="H175" s="71"/>
      <c r="I175" s="72">
        <f t="shared" si="17"/>
        <v>0</v>
      </c>
    </row>
    <row r="176" spans="1:9">
      <c r="A176" s="22">
        <v>0</v>
      </c>
      <c r="B176" s="6" t="s">
        <v>217</v>
      </c>
      <c r="C176" s="6" t="s">
        <v>3103</v>
      </c>
      <c r="D176" s="6" t="s">
        <v>141</v>
      </c>
      <c r="E176" s="57" t="s">
        <v>133</v>
      </c>
      <c r="F176" s="7">
        <v>0.21</v>
      </c>
      <c r="G176" s="70">
        <f t="shared" si="16"/>
        <v>0.21</v>
      </c>
      <c r="H176" s="71"/>
      <c r="I176" s="72">
        <f t="shared" si="17"/>
        <v>0</v>
      </c>
    </row>
    <row r="177" spans="1:9">
      <c r="A177" s="22">
        <v>0</v>
      </c>
      <c r="B177" s="6" t="s">
        <v>218</v>
      </c>
      <c r="C177" s="6" t="s">
        <v>3103</v>
      </c>
      <c r="D177" s="6" t="s">
        <v>145</v>
      </c>
      <c r="E177" s="57" t="s">
        <v>133</v>
      </c>
      <c r="F177" s="7">
        <v>0.21</v>
      </c>
      <c r="G177" s="70">
        <f t="shared" si="16"/>
        <v>0.21</v>
      </c>
      <c r="H177" s="71"/>
      <c r="I177" s="72">
        <f t="shared" si="17"/>
        <v>0</v>
      </c>
    </row>
    <row r="178" spans="1:9">
      <c r="A178" s="22">
        <v>0</v>
      </c>
      <c r="B178" s="6" t="s">
        <v>219</v>
      </c>
      <c r="C178" s="6" t="s">
        <v>3103</v>
      </c>
      <c r="D178" s="6" t="s">
        <v>149</v>
      </c>
      <c r="E178" s="57" t="s">
        <v>133</v>
      </c>
      <c r="F178" s="7">
        <v>0.21</v>
      </c>
      <c r="G178" s="70">
        <f t="shared" si="16"/>
        <v>0.21</v>
      </c>
      <c r="H178" s="71"/>
      <c r="I178" s="72">
        <f t="shared" si="17"/>
        <v>0</v>
      </c>
    </row>
    <row r="179" spans="1:9">
      <c r="A179" s="22">
        <v>0</v>
      </c>
      <c r="B179" s="6" t="s">
        <v>220</v>
      </c>
      <c r="C179" s="6" t="s">
        <v>3103</v>
      </c>
      <c r="D179" s="6" t="s">
        <v>153</v>
      </c>
      <c r="E179" s="57" t="s">
        <v>133</v>
      </c>
      <c r="F179" s="7">
        <v>0.21</v>
      </c>
      <c r="G179" s="70">
        <f t="shared" si="16"/>
        <v>0.21</v>
      </c>
      <c r="H179" s="71"/>
      <c r="I179" s="72">
        <f t="shared" si="17"/>
        <v>0</v>
      </c>
    </row>
    <row r="180" spans="1:9">
      <c r="A180" s="22">
        <v>0</v>
      </c>
      <c r="B180" s="6" t="s">
        <v>221</v>
      </c>
      <c r="C180" s="6" t="s">
        <v>3103</v>
      </c>
      <c r="D180" s="6" t="s">
        <v>155</v>
      </c>
      <c r="E180" s="57" t="s">
        <v>133</v>
      </c>
      <c r="F180" s="7">
        <v>0.21</v>
      </c>
      <c r="G180" s="70">
        <f t="shared" si="16"/>
        <v>0.21</v>
      </c>
      <c r="H180" s="71"/>
      <c r="I180" s="72">
        <f t="shared" si="17"/>
        <v>0</v>
      </c>
    </row>
    <row r="181" spans="1:9">
      <c r="A181" s="22">
        <v>0</v>
      </c>
      <c r="B181" s="6" t="s">
        <v>222</v>
      </c>
      <c r="C181" s="6" t="s">
        <v>3103</v>
      </c>
      <c r="D181" s="6" t="s">
        <v>157</v>
      </c>
      <c r="E181" s="57" t="s">
        <v>133</v>
      </c>
      <c r="F181" s="7">
        <v>0.21</v>
      </c>
      <c r="G181" s="70">
        <f t="shared" si="16"/>
        <v>0.21</v>
      </c>
      <c r="H181" s="71"/>
      <c r="I181" s="72">
        <f t="shared" si="17"/>
        <v>0</v>
      </c>
    </row>
    <row r="182" spans="1:9">
      <c r="A182" s="22"/>
      <c r="B182" s="6"/>
      <c r="C182" s="6"/>
      <c r="D182" s="6"/>
      <c r="E182" s="57"/>
      <c r="F182" s="7"/>
      <c r="G182" s="70"/>
      <c r="H182" s="71"/>
      <c r="I182" s="72"/>
    </row>
    <row r="183" spans="1:9">
      <c r="A183" s="22">
        <v>0</v>
      </c>
      <c r="B183" s="6" t="s">
        <v>223</v>
      </c>
      <c r="C183" s="6" t="s">
        <v>3104</v>
      </c>
      <c r="D183" s="6" t="s">
        <v>128</v>
      </c>
      <c r="E183" s="57" t="s">
        <v>126</v>
      </c>
      <c r="F183" s="7">
        <v>0.26</v>
      </c>
      <c r="G183" s="70">
        <f t="shared" ref="G183:G194" si="18">F183*(1-Скидка_SUNMIGHT)</f>
        <v>0.26</v>
      </c>
      <c r="H183" s="71"/>
      <c r="I183" s="72">
        <f t="shared" si="17"/>
        <v>0</v>
      </c>
    </row>
    <row r="184" spans="1:9">
      <c r="A184" s="22">
        <v>0</v>
      </c>
      <c r="B184" s="6" t="s">
        <v>224</v>
      </c>
      <c r="C184" s="6" t="s">
        <v>3104</v>
      </c>
      <c r="D184" s="6" t="s">
        <v>130</v>
      </c>
      <c r="E184" s="57" t="s">
        <v>126</v>
      </c>
      <c r="F184" s="7">
        <v>0.25</v>
      </c>
      <c r="G184" s="70">
        <f t="shared" si="18"/>
        <v>0.25</v>
      </c>
      <c r="H184" s="71"/>
      <c r="I184" s="72">
        <f t="shared" si="17"/>
        <v>0</v>
      </c>
    </row>
    <row r="185" spans="1:9">
      <c r="A185" s="22">
        <v>0</v>
      </c>
      <c r="B185" s="6" t="s">
        <v>225</v>
      </c>
      <c r="C185" s="6" t="s">
        <v>3104</v>
      </c>
      <c r="D185" s="6" t="s">
        <v>132</v>
      </c>
      <c r="E185" s="57" t="s">
        <v>133</v>
      </c>
      <c r="F185" s="7">
        <v>0.22</v>
      </c>
      <c r="G185" s="70">
        <f t="shared" si="18"/>
        <v>0.22</v>
      </c>
      <c r="H185" s="71"/>
      <c r="I185" s="72">
        <f t="shared" si="17"/>
        <v>0</v>
      </c>
    </row>
    <row r="186" spans="1:9">
      <c r="A186" s="22">
        <v>0</v>
      </c>
      <c r="B186" s="6" t="s">
        <v>226</v>
      </c>
      <c r="C186" s="6" t="s">
        <v>3104</v>
      </c>
      <c r="D186" s="6" t="s">
        <v>135</v>
      </c>
      <c r="E186" s="57" t="s">
        <v>133</v>
      </c>
      <c r="F186" s="7">
        <v>0.22</v>
      </c>
      <c r="G186" s="70">
        <f t="shared" si="18"/>
        <v>0.22</v>
      </c>
      <c r="H186" s="71"/>
      <c r="I186" s="72">
        <f t="shared" si="17"/>
        <v>0</v>
      </c>
    </row>
    <row r="187" spans="1:9">
      <c r="A187" s="22">
        <v>0</v>
      </c>
      <c r="B187" s="6" t="s">
        <v>227</v>
      </c>
      <c r="C187" s="6" t="s">
        <v>3104</v>
      </c>
      <c r="D187" s="6" t="s">
        <v>137</v>
      </c>
      <c r="E187" s="57" t="s">
        <v>133</v>
      </c>
      <c r="F187" s="7">
        <v>0.22</v>
      </c>
      <c r="G187" s="70">
        <f t="shared" si="18"/>
        <v>0.22</v>
      </c>
      <c r="H187" s="71"/>
      <c r="I187" s="72">
        <f t="shared" si="17"/>
        <v>0</v>
      </c>
    </row>
    <row r="188" spans="1:9">
      <c r="A188" s="22">
        <v>0</v>
      </c>
      <c r="B188" s="6" t="s">
        <v>228</v>
      </c>
      <c r="C188" s="6" t="s">
        <v>3104</v>
      </c>
      <c r="D188" s="6" t="s">
        <v>139</v>
      </c>
      <c r="E188" s="57" t="s">
        <v>133</v>
      </c>
      <c r="F188" s="7">
        <v>0.22</v>
      </c>
      <c r="G188" s="70">
        <f t="shared" si="18"/>
        <v>0.22</v>
      </c>
      <c r="H188" s="71"/>
      <c r="I188" s="72">
        <f t="shared" si="17"/>
        <v>0</v>
      </c>
    </row>
    <row r="189" spans="1:9">
      <c r="A189" s="22">
        <v>0</v>
      </c>
      <c r="B189" s="6" t="s">
        <v>229</v>
      </c>
      <c r="C189" s="6" t="s">
        <v>3104</v>
      </c>
      <c r="D189" s="6" t="s">
        <v>141</v>
      </c>
      <c r="E189" s="57" t="s">
        <v>133</v>
      </c>
      <c r="F189" s="7">
        <v>0.21</v>
      </c>
      <c r="G189" s="70">
        <f t="shared" si="18"/>
        <v>0.21</v>
      </c>
      <c r="H189" s="71"/>
      <c r="I189" s="72">
        <f t="shared" si="17"/>
        <v>0</v>
      </c>
    </row>
    <row r="190" spans="1:9">
      <c r="A190" s="22">
        <v>0</v>
      </c>
      <c r="B190" s="6" t="s">
        <v>230</v>
      </c>
      <c r="C190" s="6" t="s">
        <v>3104</v>
      </c>
      <c r="D190" s="6" t="s">
        <v>145</v>
      </c>
      <c r="E190" s="57" t="s">
        <v>133</v>
      </c>
      <c r="F190" s="7">
        <v>0.21</v>
      </c>
      <c r="G190" s="70">
        <f t="shared" si="18"/>
        <v>0.21</v>
      </c>
      <c r="H190" s="71"/>
      <c r="I190" s="72">
        <f t="shared" si="17"/>
        <v>0</v>
      </c>
    </row>
    <row r="191" spans="1:9">
      <c r="A191" s="22">
        <v>0</v>
      </c>
      <c r="B191" s="6" t="s">
        <v>231</v>
      </c>
      <c r="C191" s="6" t="s">
        <v>3104</v>
      </c>
      <c r="D191" s="6" t="s">
        <v>149</v>
      </c>
      <c r="E191" s="57" t="s">
        <v>133</v>
      </c>
      <c r="F191" s="7">
        <v>0.21</v>
      </c>
      <c r="G191" s="70">
        <f t="shared" si="18"/>
        <v>0.21</v>
      </c>
      <c r="H191" s="71"/>
      <c r="I191" s="72">
        <f t="shared" si="17"/>
        <v>0</v>
      </c>
    </row>
    <row r="192" spans="1:9">
      <c r="A192" s="22">
        <v>0</v>
      </c>
      <c r="B192" s="6" t="s">
        <v>232</v>
      </c>
      <c r="C192" s="6" t="s">
        <v>3104</v>
      </c>
      <c r="D192" s="6" t="s">
        <v>153</v>
      </c>
      <c r="E192" s="57" t="s">
        <v>133</v>
      </c>
      <c r="F192" s="7">
        <v>0.21</v>
      </c>
      <c r="G192" s="70">
        <f t="shared" si="18"/>
        <v>0.21</v>
      </c>
      <c r="H192" s="71"/>
      <c r="I192" s="72">
        <f t="shared" si="17"/>
        <v>0</v>
      </c>
    </row>
    <row r="193" spans="1:9">
      <c r="A193" s="22">
        <v>0</v>
      </c>
      <c r="B193" s="6" t="s">
        <v>233</v>
      </c>
      <c r="C193" s="6" t="s">
        <v>3104</v>
      </c>
      <c r="D193" s="6" t="s">
        <v>155</v>
      </c>
      <c r="E193" s="57" t="s">
        <v>133</v>
      </c>
      <c r="F193" s="7">
        <v>0.21</v>
      </c>
      <c r="G193" s="70">
        <f t="shared" si="18"/>
        <v>0.21</v>
      </c>
      <c r="H193" s="71"/>
      <c r="I193" s="72">
        <f t="shared" si="17"/>
        <v>0</v>
      </c>
    </row>
    <row r="194" spans="1:9">
      <c r="A194" s="22">
        <v>0</v>
      </c>
      <c r="B194" s="6" t="s">
        <v>234</v>
      </c>
      <c r="C194" s="6" t="s">
        <v>3104</v>
      </c>
      <c r="D194" s="6" t="s">
        <v>157</v>
      </c>
      <c r="E194" s="57" t="s">
        <v>133</v>
      </c>
      <c r="F194" s="7">
        <v>0.21</v>
      </c>
      <c r="G194" s="70">
        <f t="shared" si="18"/>
        <v>0.21</v>
      </c>
      <c r="H194" s="71"/>
      <c r="I194" s="72">
        <f t="shared" si="17"/>
        <v>0</v>
      </c>
    </row>
    <row r="195" spans="1:9">
      <c r="A195" s="22"/>
      <c r="B195" s="6"/>
      <c r="C195" s="6"/>
      <c r="D195" s="6"/>
      <c r="E195" s="57"/>
      <c r="F195" s="7"/>
      <c r="G195" s="70"/>
      <c r="H195" s="71"/>
      <c r="I195" s="72"/>
    </row>
    <row r="196" spans="1:9">
      <c r="A196" s="22">
        <v>0</v>
      </c>
      <c r="B196" s="6" t="s">
        <v>235</v>
      </c>
      <c r="C196" s="6" t="s">
        <v>3105</v>
      </c>
      <c r="D196" s="6" t="s">
        <v>128</v>
      </c>
      <c r="E196" s="57" t="s">
        <v>126</v>
      </c>
      <c r="F196" s="7">
        <v>0.39</v>
      </c>
      <c r="G196" s="70">
        <f t="shared" ref="G196:G207" si="19">F196*(1-Скидка_SUNMIGHT)</f>
        <v>0.39</v>
      </c>
      <c r="H196" s="71"/>
      <c r="I196" s="72">
        <f t="shared" si="17"/>
        <v>0</v>
      </c>
    </row>
    <row r="197" spans="1:9">
      <c r="A197" s="22">
        <v>0</v>
      </c>
      <c r="B197" s="6" t="s">
        <v>236</v>
      </c>
      <c r="C197" s="6" t="s">
        <v>3105</v>
      </c>
      <c r="D197" s="6" t="s">
        <v>130</v>
      </c>
      <c r="E197" s="57" t="s">
        <v>126</v>
      </c>
      <c r="F197" s="7">
        <v>0.37</v>
      </c>
      <c r="G197" s="70">
        <f t="shared" si="19"/>
        <v>0.37</v>
      </c>
      <c r="H197" s="71"/>
      <c r="I197" s="72">
        <f t="shared" si="17"/>
        <v>0</v>
      </c>
    </row>
    <row r="198" spans="1:9">
      <c r="A198" s="22">
        <v>0</v>
      </c>
      <c r="B198" s="6" t="s">
        <v>237</v>
      </c>
      <c r="C198" s="6" t="s">
        <v>3105</v>
      </c>
      <c r="D198" s="6" t="s">
        <v>132</v>
      </c>
      <c r="E198" s="57" t="s">
        <v>133</v>
      </c>
      <c r="F198" s="7">
        <v>0.33</v>
      </c>
      <c r="G198" s="70">
        <f t="shared" si="19"/>
        <v>0.33</v>
      </c>
      <c r="H198" s="71"/>
      <c r="I198" s="72">
        <f t="shared" si="17"/>
        <v>0</v>
      </c>
    </row>
    <row r="199" spans="1:9">
      <c r="A199" s="22">
        <v>0</v>
      </c>
      <c r="B199" s="6" t="s">
        <v>238</v>
      </c>
      <c r="C199" s="6" t="s">
        <v>3105</v>
      </c>
      <c r="D199" s="6" t="s">
        <v>135</v>
      </c>
      <c r="E199" s="57" t="s">
        <v>133</v>
      </c>
      <c r="F199" s="7">
        <v>0.33</v>
      </c>
      <c r="G199" s="70">
        <f t="shared" si="19"/>
        <v>0.33</v>
      </c>
      <c r="H199" s="71"/>
      <c r="I199" s="72">
        <f t="shared" si="17"/>
        <v>0</v>
      </c>
    </row>
    <row r="200" spans="1:9">
      <c r="A200" s="22">
        <v>0</v>
      </c>
      <c r="B200" s="6" t="s">
        <v>239</v>
      </c>
      <c r="C200" s="6" t="s">
        <v>3105</v>
      </c>
      <c r="D200" s="6" t="s">
        <v>137</v>
      </c>
      <c r="E200" s="57" t="s">
        <v>133</v>
      </c>
      <c r="F200" s="7">
        <v>0.33</v>
      </c>
      <c r="G200" s="70">
        <f t="shared" si="19"/>
        <v>0.33</v>
      </c>
      <c r="H200" s="71"/>
      <c r="I200" s="72">
        <f t="shared" si="17"/>
        <v>0</v>
      </c>
    </row>
    <row r="201" spans="1:9">
      <c r="A201" s="22">
        <v>0</v>
      </c>
      <c r="B201" s="6" t="s">
        <v>240</v>
      </c>
      <c r="C201" s="6" t="s">
        <v>3105</v>
      </c>
      <c r="D201" s="6" t="s">
        <v>139</v>
      </c>
      <c r="E201" s="57" t="s">
        <v>133</v>
      </c>
      <c r="F201" s="7">
        <v>0.33</v>
      </c>
      <c r="G201" s="70">
        <f t="shared" si="19"/>
        <v>0.33</v>
      </c>
      <c r="H201" s="71"/>
      <c r="I201" s="72">
        <f t="shared" si="17"/>
        <v>0</v>
      </c>
    </row>
    <row r="202" spans="1:9">
      <c r="A202" s="22">
        <v>0</v>
      </c>
      <c r="B202" s="6" t="s">
        <v>241</v>
      </c>
      <c r="C202" s="6" t="s">
        <v>3105</v>
      </c>
      <c r="D202" s="6" t="s">
        <v>141</v>
      </c>
      <c r="E202" s="57" t="s">
        <v>133</v>
      </c>
      <c r="F202" s="7">
        <v>0.31</v>
      </c>
      <c r="G202" s="70">
        <f t="shared" si="19"/>
        <v>0.31</v>
      </c>
      <c r="H202" s="71"/>
      <c r="I202" s="72">
        <f t="shared" si="17"/>
        <v>0</v>
      </c>
    </row>
    <row r="203" spans="1:9">
      <c r="A203" s="22">
        <v>0</v>
      </c>
      <c r="B203" s="6" t="s">
        <v>242</v>
      </c>
      <c r="C203" s="6" t="s">
        <v>3105</v>
      </c>
      <c r="D203" s="6" t="s">
        <v>145</v>
      </c>
      <c r="E203" s="57" t="s">
        <v>133</v>
      </c>
      <c r="F203" s="7">
        <v>0.31</v>
      </c>
      <c r="G203" s="70">
        <f t="shared" si="19"/>
        <v>0.31</v>
      </c>
      <c r="H203" s="71"/>
      <c r="I203" s="72">
        <f t="shared" si="17"/>
        <v>0</v>
      </c>
    </row>
    <row r="204" spans="1:9">
      <c r="A204" s="22">
        <v>0</v>
      </c>
      <c r="B204" s="6" t="s">
        <v>243</v>
      </c>
      <c r="C204" s="6" t="s">
        <v>3105</v>
      </c>
      <c r="D204" s="6" t="s">
        <v>149</v>
      </c>
      <c r="E204" s="57" t="s">
        <v>133</v>
      </c>
      <c r="F204" s="7">
        <v>0.31</v>
      </c>
      <c r="G204" s="70">
        <f t="shared" si="19"/>
        <v>0.31</v>
      </c>
      <c r="H204" s="71"/>
      <c r="I204" s="72">
        <f t="shared" si="17"/>
        <v>0</v>
      </c>
    </row>
    <row r="205" spans="1:9">
      <c r="A205" s="22">
        <v>0</v>
      </c>
      <c r="B205" s="6" t="s">
        <v>244</v>
      </c>
      <c r="C205" s="6" t="s">
        <v>3105</v>
      </c>
      <c r="D205" s="6" t="s">
        <v>153</v>
      </c>
      <c r="E205" s="57" t="s">
        <v>133</v>
      </c>
      <c r="F205" s="7">
        <v>0.31</v>
      </c>
      <c r="G205" s="70">
        <f t="shared" si="19"/>
        <v>0.31</v>
      </c>
      <c r="H205" s="71"/>
      <c r="I205" s="72">
        <f t="shared" si="17"/>
        <v>0</v>
      </c>
    </row>
    <row r="206" spans="1:9">
      <c r="A206" s="22">
        <v>0</v>
      </c>
      <c r="B206" s="6" t="s">
        <v>245</v>
      </c>
      <c r="C206" s="6" t="s">
        <v>3105</v>
      </c>
      <c r="D206" s="6" t="s">
        <v>155</v>
      </c>
      <c r="E206" s="57" t="s">
        <v>133</v>
      </c>
      <c r="F206" s="7">
        <v>0.31</v>
      </c>
      <c r="G206" s="70">
        <f t="shared" si="19"/>
        <v>0.31</v>
      </c>
      <c r="H206" s="71"/>
      <c r="I206" s="72">
        <f t="shared" si="17"/>
        <v>0</v>
      </c>
    </row>
    <row r="207" spans="1:9">
      <c r="A207" s="22">
        <v>0</v>
      </c>
      <c r="B207" s="6" t="s">
        <v>246</v>
      </c>
      <c r="C207" s="6" t="s">
        <v>3105</v>
      </c>
      <c r="D207" s="6" t="s">
        <v>157</v>
      </c>
      <c r="E207" s="57" t="s">
        <v>133</v>
      </c>
      <c r="F207" s="7">
        <v>0.31</v>
      </c>
      <c r="G207" s="70">
        <f t="shared" si="19"/>
        <v>0.31</v>
      </c>
      <c r="H207" s="71"/>
      <c r="I207" s="72">
        <f t="shared" si="17"/>
        <v>0</v>
      </c>
    </row>
    <row r="208" spans="1:9">
      <c r="A208" s="22"/>
      <c r="B208" s="6"/>
      <c r="C208" s="6"/>
      <c r="D208" s="6"/>
      <c r="E208" s="57"/>
      <c r="F208" s="7"/>
      <c r="G208" s="70"/>
      <c r="H208" s="71"/>
      <c r="I208" s="72"/>
    </row>
    <row r="209" spans="1:9">
      <c r="A209" s="22">
        <v>0</v>
      </c>
      <c r="B209" s="6" t="s">
        <v>247</v>
      </c>
      <c r="C209" s="6" t="s">
        <v>3106</v>
      </c>
      <c r="D209" s="6" t="s">
        <v>128</v>
      </c>
      <c r="E209" s="57" t="s">
        <v>126</v>
      </c>
      <c r="F209" s="7">
        <v>0.41</v>
      </c>
      <c r="G209" s="70">
        <f t="shared" ref="G209:G220" si="20">F209*(1-Скидка_SUNMIGHT)</f>
        <v>0.41</v>
      </c>
      <c r="H209" s="71"/>
      <c r="I209" s="72">
        <f t="shared" si="17"/>
        <v>0</v>
      </c>
    </row>
    <row r="210" spans="1:9">
      <c r="A210" s="22">
        <v>0</v>
      </c>
      <c r="B210" s="6" t="s">
        <v>248</v>
      </c>
      <c r="C210" s="6" t="s">
        <v>3106</v>
      </c>
      <c r="D210" s="6" t="s">
        <v>130</v>
      </c>
      <c r="E210" s="57" t="s">
        <v>126</v>
      </c>
      <c r="F210" s="7">
        <v>0.4</v>
      </c>
      <c r="G210" s="70">
        <f t="shared" si="20"/>
        <v>0.4</v>
      </c>
      <c r="H210" s="71"/>
      <c r="I210" s="72">
        <f t="shared" si="17"/>
        <v>0</v>
      </c>
    </row>
    <row r="211" spans="1:9">
      <c r="A211" s="22">
        <v>0</v>
      </c>
      <c r="B211" s="6" t="s">
        <v>249</v>
      </c>
      <c r="C211" s="6" t="s">
        <v>3106</v>
      </c>
      <c r="D211" s="6" t="s">
        <v>132</v>
      </c>
      <c r="E211" s="57" t="s">
        <v>133</v>
      </c>
      <c r="F211" s="7">
        <v>0.35</v>
      </c>
      <c r="G211" s="70">
        <f t="shared" si="20"/>
        <v>0.35</v>
      </c>
      <c r="H211" s="71"/>
      <c r="I211" s="72">
        <f t="shared" si="17"/>
        <v>0</v>
      </c>
    </row>
    <row r="212" spans="1:9">
      <c r="A212" s="22">
        <v>0</v>
      </c>
      <c r="B212" s="6" t="s">
        <v>250</v>
      </c>
      <c r="C212" s="6" t="s">
        <v>3106</v>
      </c>
      <c r="D212" s="6" t="s">
        <v>135</v>
      </c>
      <c r="E212" s="57" t="s">
        <v>133</v>
      </c>
      <c r="F212" s="7">
        <v>0.35</v>
      </c>
      <c r="G212" s="70">
        <f t="shared" si="20"/>
        <v>0.35</v>
      </c>
      <c r="H212" s="71"/>
      <c r="I212" s="72">
        <f t="shared" si="17"/>
        <v>0</v>
      </c>
    </row>
    <row r="213" spans="1:9">
      <c r="A213" s="22">
        <v>0</v>
      </c>
      <c r="B213" s="6" t="s">
        <v>251</v>
      </c>
      <c r="C213" s="6" t="s">
        <v>3106</v>
      </c>
      <c r="D213" s="6" t="s">
        <v>137</v>
      </c>
      <c r="E213" s="57" t="s">
        <v>133</v>
      </c>
      <c r="F213" s="7">
        <v>0.35</v>
      </c>
      <c r="G213" s="70">
        <f t="shared" si="20"/>
        <v>0.35</v>
      </c>
      <c r="H213" s="71"/>
      <c r="I213" s="72">
        <f t="shared" si="17"/>
        <v>0</v>
      </c>
    </row>
    <row r="214" spans="1:9">
      <c r="A214" s="22">
        <v>0</v>
      </c>
      <c r="B214" s="6" t="s">
        <v>252</v>
      </c>
      <c r="C214" s="6" t="s">
        <v>3106</v>
      </c>
      <c r="D214" s="6" t="s">
        <v>139</v>
      </c>
      <c r="E214" s="57" t="s">
        <v>133</v>
      </c>
      <c r="F214" s="7">
        <v>0.35</v>
      </c>
      <c r="G214" s="70">
        <f t="shared" si="20"/>
        <v>0.35</v>
      </c>
      <c r="H214" s="71"/>
      <c r="I214" s="72">
        <f t="shared" si="17"/>
        <v>0</v>
      </c>
    </row>
    <row r="215" spans="1:9">
      <c r="A215" s="22">
        <v>0</v>
      </c>
      <c r="B215" s="6" t="s">
        <v>253</v>
      </c>
      <c r="C215" s="6" t="s">
        <v>3106</v>
      </c>
      <c r="D215" s="6" t="s">
        <v>141</v>
      </c>
      <c r="E215" s="57" t="s">
        <v>133</v>
      </c>
      <c r="F215" s="7">
        <v>0.33</v>
      </c>
      <c r="G215" s="70">
        <f t="shared" si="20"/>
        <v>0.33</v>
      </c>
      <c r="H215" s="71"/>
      <c r="I215" s="72">
        <f t="shared" si="17"/>
        <v>0</v>
      </c>
    </row>
    <row r="216" spans="1:9">
      <c r="A216" s="22">
        <v>0</v>
      </c>
      <c r="B216" s="6" t="s">
        <v>254</v>
      </c>
      <c r="C216" s="6" t="s">
        <v>3106</v>
      </c>
      <c r="D216" s="6" t="s">
        <v>145</v>
      </c>
      <c r="E216" s="57" t="s">
        <v>133</v>
      </c>
      <c r="F216" s="7">
        <v>0.33</v>
      </c>
      <c r="G216" s="70">
        <f t="shared" si="20"/>
        <v>0.33</v>
      </c>
      <c r="H216" s="71"/>
      <c r="I216" s="72">
        <f t="shared" si="17"/>
        <v>0</v>
      </c>
    </row>
    <row r="217" spans="1:9">
      <c r="A217" s="22">
        <v>0</v>
      </c>
      <c r="B217" s="6" t="s">
        <v>255</v>
      </c>
      <c r="C217" s="6" t="s">
        <v>3106</v>
      </c>
      <c r="D217" s="6" t="s">
        <v>149</v>
      </c>
      <c r="E217" s="57" t="s">
        <v>133</v>
      </c>
      <c r="F217" s="7">
        <v>0.33</v>
      </c>
      <c r="G217" s="70">
        <f t="shared" si="20"/>
        <v>0.33</v>
      </c>
      <c r="H217" s="71"/>
      <c r="I217" s="72">
        <f t="shared" si="17"/>
        <v>0</v>
      </c>
    </row>
    <row r="218" spans="1:9">
      <c r="A218" s="22">
        <v>0</v>
      </c>
      <c r="B218" s="6" t="s">
        <v>256</v>
      </c>
      <c r="C218" s="6" t="s">
        <v>3106</v>
      </c>
      <c r="D218" s="6" t="s">
        <v>153</v>
      </c>
      <c r="E218" s="57" t="s">
        <v>133</v>
      </c>
      <c r="F218" s="7">
        <v>0.33</v>
      </c>
      <c r="G218" s="70">
        <f t="shared" si="20"/>
        <v>0.33</v>
      </c>
      <c r="H218" s="71"/>
      <c r="I218" s="72">
        <f t="shared" si="17"/>
        <v>0</v>
      </c>
    </row>
    <row r="219" spans="1:9">
      <c r="A219" s="22">
        <v>0</v>
      </c>
      <c r="B219" s="6" t="s">
        <v>257</v>
      </c>
      <c r="C219" s="6" t="s">
        <v>3106</v>
      </c>
      <c r="D219" s="6" t="s">
        <v>155</v>
      </c>
      <c r="E219" s="57" t="s">
        <v>133</v>
      </c>
      <c r="F219" s="7">
        <v>0.33</v>
      </c>
      <c r="G219" s="70">
        <f t="shared" si="20"/>
        <v>0.33</v>
      </c>
      <c r="H219" s="71"/>
      <c r="I219" s="72">
        <f t="shared" si="17"/>
        <v>0</v>
      </c>
    </row>
    <row r="220" spans="1:9">
      <c r="A220" s="22">
        <v>0</v>
      </c>
      <c r="B220" s="6" t="s">
        <v>258</v>
      </c>
      <c r="C220" s="6" t="s">
        <v>3106</v>
      </c>
      <c r="D220" s="6" t="s">
        <v>157</v>
      </c>
      <c r="E220" s="57" t="s">
        <v>133</v>
      </c>
      <c r="F220" s="7">
        <v>0.33</v>
      </c>
      <c r="G220" s="70">
        <f t="shared" si="20"/>
        <v>0.33</v>
      </c>
      <c r="H220" s="71"/>
      <c r="I220" s="72">
        <f t="shared" si="17"/>
        <v>0</v>
      </c>
    </row>
    <row r="221" spans="1:9">
      <c r="A221" s="22"/>
      <c r="B221" s="6"/>
      <c r="C221" s="6"/>
      <c r="D221" s="6"/>
      <c r="E221" s="57"/>
      <c r="F221" s="7"/>
      <c r="G221" s="70"/>
      <c r="H221" s="71"/>
      <c r="I221" s="72"/>
    </row>
    <row r="222" spans="1:9">
      <c r="A222" s="22">
        <v>0</v>
      </c>
      <c r="B222" s="6" t="s">
        <v>259</v>
      </c>
      <c r="C222" s="6" t="s">
        <v>3107</v>
      </c>
      <c r="D222" s="6" t="s">
        <v>128</v>
      </c>
      <c r="E222" s="57" t="s">
        <v>126</v>
      </c>
      <c r="F222" s="7">
        <v>0.86</v>
      </c>
      <c r="G222" s="70">
        <f t="shared" ref="G222:G232" si="21">F222*(1-Скидка_SUNMIGHT)</f>
        <v>0.86</v>
      </c>
      <c r="H222" s="71"/>
      <c r="I222" s="72">
        <f t="shared" si="17"/>
        <v>0</v>
      </c>
    </row>
    <row r="223" spans="1:9">
      <c r="A223" s="22">
        <v>0</v>
      </c>
      <c r="B223" s="6" t="s">
        <v>260</v>
      </c>
      <c r="C223" s="6" t="s">
        <v>3107</v>
      </c>
      <c r="D223" s="6" t="s">
        <v>130</v>
      </c>
      <c r="E223" s="57" t="s">
        <v>126</v>
      </c>
      <c r="F223" s="7">
        <v>0.83</v>
      </c>
      <c r="G223" s="70">
        <f t="shared" si="21"/>
        <v>0.83</v>
      </c>
      <c r="H223" s="71"/>
      <c r="I223" s="72">
        <f t="shared" si="17"/>
        <v>0</v>
      </c>
    </row>
    <row r="224" spans="1:9">
      <c r="A224" s="22">
        <v>0</v>
      </c>
      <c r="B224" s="6" t="s">
        <v>261</v>
      </c>
      <c r="C224" s="6" t="s">
        <v>3107</v>
      </c>
      <c r="D224" s="6" t="s">
        <v>132</v>
      </c>
      <c r="E224" s="57" t="s">
        <v>133</v>
      </c>
      <c r="F224" s="7">
        <v>0.77</v>
      </c>
      <c r="G224" s="70">
        <f t="shared" si="21"/>
        <v>0.77</v>
      </c>
      <c r="H224" s="71"/>
      <c r="I224" s="72">
        <f t="shared" si="17"/>
        <v>0</v>
      </c>
    </row>
    <row r="225" spans="1:9">
      <c r="A225" s="22">
        <v>0</v>
      </c>
      <c r="B225" s="6" t="s">
        <v>262</v>
      </c>
      <c r="C225" s="6" t="s">
        <v>3107</v>
      </c>
      <c r="D225" s="6" t="s">
        <v>135</v>
      </c>
      <c r="E225" s="57" t="s">
        <v>133</v>
      </c>
      <c r="F225" s="7">
        <v>0.75</v>
      </c>
      <c r="G225" s="70">
        <f t="shared" si="21"/>
        <v>0.75</v>
      </c>
      <c r="H225" s="71"/>
      <c r="I225" s="72">
        <f t="shared" si="17"/>
        <v>0</v>
      </c>
    </row>
    <row r="226" spans="1:9">
      <c r="A226" s="22">
        <v>0</v>
      </c>
      <c r="B226" s="6" t="s">
        <v>263</v>
      </c>
      <c r="C226" s="6" t="s">
        <v>3107</v>
      </c>
      <c r="D226" s="6" t="s">
        <v>137</v>
      </c>
      <c r="E226" s="57" t="s">
        <v>133</v>
      </c>
      <c r="F226" s="7">
        <v>0.75</v>
      </c>
      <c r="G226" s="70">
        <f t="shared" si="21"/>
        <v>0.75</v>
      </c>
      <c r="H226" s="71"/>
      <c r="I226" s="72">
        <f t="shared" si="17"/>
        <v>0</v>
      </c>
    </row>
    <row r="227" spans="1:9">
      <c r="A227" s="22">
        <v>0</v>
      </c>
      <c r="B227" s="6" t="s">
        <v>264</v>
      </c>
      <c r="C227" s="6" t="s">
        <v>3107</v>
      </c>
      <c r="D227" s="6" t="s">
        <v>139</v>
      </c>
      <c r="E227" s="57" t="s">
        <v>133</v>
      </c>
      <c r="F227" s="7">
        <v>0.75</v>
      </c>
      <c r="G227" s="70">
        <f t="shared" si="21"/>
        <v>0.75</v>
      </c>
      <c r="H227" s="71"/>
      <c r="I227" s="72">
        <f t="shared" si="17"/>
        <v>0</v>
      </c>
    </row>
    <row r="228" spans="1:9">
      <c r="A228" s="22">
        <v>0</v>
      </c>
      <c r="B228" s="6" t="s">
        <v>265</v>
      </c>
      <c r="C228" s="6" t="s">
        <v>3107</v>
      </c>
      <c r="D228" s="6" t="s">
        <v>141</v>
      </c>
      <c r="E228" s="57" t="s">
        <v>133</v>
      </c>
      <c r="F228" s="7">
        <v>0.72</v>
      </c>
      <c r="G228" s="70">
        <f t="shared" si="21"/>
        <v>0.72</v>
      </c>
      <c r="H228" s="71"/>
      <c r="I228" s="72">
        <f t="shared" si="17"/>
        <v>0</v>
      </c>
    </row>
    <row r="229" spans="1:9">
      <c r="A229" s="22">
        <v>0</v>
      </c>
      <c r="B229" s="6" t="s">
        <v>266</v>
      </c>
      <c r="C229" s="6" t="s">
        <v>3107</v>
      </c>
      <c r="D229" s="6" t="s">
        <v>143</v>
      </c>
      <c r="E229" s="57" t="s">
        <v>133</v>
      </c>
      <c r="F229" s="7">
        <v>0.72</v>
      </c>
      <c r="G229" s="70">
        <f t="shared" si="21"/>
        <v>0.72</v>
      </c>
      <c r="H229" s="71"/>
      <c r="I229" s="72">
        <f t="shared" si="17"/>
        <v>0</v>
      </c>
    </row>
    <row r="230" spans="1:9">
      <c r="A230" s="22">
        <v>0</v>
      </c>
      <c r="B230" s="6" t="s">
        <v>267</v>
      </c>
      <c r="C230" s="6" t="s">
        <v>3107</v>
      </c>
      <c r="D230" s="6" t="s">
        <v>145</v>
      </c>
      <c r="E230" s="57" t="s">
        <v>133</v>
      </c>
      <c r="F230" s="7">
        <v>0.72</v>
      </c>
      <c r="G230" s="70">
        <f t="shared" si="21"/>
        <v>0.72</v>
      </c>
      <c r="H230" s="71"/>
      <c r="I230" s="72">
        <f t="shared" si="17"/>
        <v>0</v>
      </c>
    </row>
    <row r="231" spans="1:9">
      <c r="A231" s="22">
        <v>0</v>
      </c>
      <c r="B231" s="6" t="s">
        <v>268</v>
      </c>
      <c r="C231" s="6" t="s">
        <v>3107</v>
      </c>
      <c r="D231" s="6" t="s">
        <v>149</v>
      </c>
      <c r="E231" s="57" t="s">
        <v>133</v>
      </c>
      <c r="F231" s="7">
        <v>0.72</v>
      </c>
      <c r="G231" s="70">
        <f t="shared" si="21"/>
        <v>0.72</v>
      </c>
      <c r="H231" s="71"/>
      <c r="I231" s="72">
        <f t="shared" si="17"/>
        <v>0</v>
      </c>
    </row>
    <row r="232" spans="1:9">
      <c r="A232" s="22">
        <v>0</v>
      </c>
      <c r="B232" s="6" t="s">
        <v>269</v>
      </c>
      <c r="C232" s="6" t="s">
        <v>3107</v>
      </c>
      <c r="D232" s="6" t="s">
        <v>153</v>
      </c>
      <c r="E232" s="57" t="s">
        <v>133</v>
      </c>
      <c r="F232" s="7">
        <v>0.72</v>
      </c>
      <c r="G232" s="70">
        <f t="shared" si="21"/>
        <v>0.72</v>
      </c>
      <c r="H232" s="71"/>
      <c r="I232" s="72">
        <f t="shared" si="17"/>
        <v>0</v>
      </c>
    </row>
    <row r="233" spans="1:9">
      <c r="A233" s="22"/>
      <c r="B233" s="6"/>
      <c r="C233" s="6"/>
      <c r="D233" s="6"/>
      <c r="E233" s="57"/>
      <c r="F233" s="7"/>
      <c r="G233" s="70"/>
      <c r="H233" s="71"/>
      <c r="I233" s="72"/>
    </row>
    <row r="234" spans="1:9">
      <c r="A234" s="22">
        <v>0</v>
      </c>
      <c r="B234" s="6" t="s">
        <v>270</v>
      </c>
      <c r="C234" s="6" t="s">
        <v>3108</v>
      </c>
      <c r="D234" s="6" t="s">
        <v>128</v>
      </c>
      <c r="E234" s="57" t="s">
        <v>126</v>
      </c>
      <c r="F234" s="7">
        <v>0.86</v>
      </c>
      <c r="G234" s="70">
        <f t="shared" ref="G234:G244" si="22">F234*(1-Скидка_SUNMIGHT)</f>
        <v>0.86</v>
      </c>
      <c r="H234" s="71"/>
      <c r="I234" s="72">
        <f t="shared" ref="I234:I297" si="23">G234*H234</f>
        <v>0</v>
      </c>
    </row>
    <row r="235" spans="1:9">
      <c r="A235" s="22">
        <v>0</v>
      </c>
      <c r="B235" s="6" t="s">
        <v>271</v>
      </c>
      <c r="C235" s="6" t="s">
        <v>3108</v>
      </c>
      <c r="D235" s="6" t="s">
        <v>130</v>
      </c>
      <c r="E235" s="57" t="s">
        <v>126</v>
      </c>
      <c r="F235" s="7">
        <v>0.83</v>
      </c>
      <c r="G235" s="70">
        <f t="shared" si="22"/>
        <v>0.83</v>
      </c>
      <c r="H235" s="71"/>
      <c r="I235" s="72">
        <f t="shared" si="23"/>
        <v>0</v>
      </c>
    </row>
    <row r="236" spans="1:9">
      <c r="A236" s="22">
        <v>0</v>
      </c>
      <c r="B236" s="6" t="s">
        <v>272</v>
      </c>
      <c r="C236" s="6" t="s">
        <v>3108</v>
      </c>
      <c r="D236" s="6" t="s">
        <v>132</v>
      </c>
      <c r="E236" s="57" t="s">
        <v>133</v>
      </c>
      <c r="F236" s="7">
        <v>0.77</v>
      </c>
      <c r="G236" s="70">
        <f t="shared" si="22"/>
        <v>0.77</v>
      </c>
      <c r="H236" s="71"/>
      <c r="I236" s="72">
        <f t="shared" si="23"/>
        <v>0</v>
      </c>
    </row>
    <row r="237" spans="1:9">
      <c r="A237" s="22">
        <v>0</v>
      </c>
      <c r="B237" s="6" t="s">
        <v>273</v>
      </c>
      <c r="C237" s="6" t="s">
        <v>3108</v>
      </c>
      <c r="D237" s="6" t="s">
        <v>135</v>
      </c>
      <c r="E237" s="57" t="s">
        <v>133</v>
      </c>
      <c r="F237" s="7">
        <v>0.75</v>
      </c>
      <c r="G237" s="70">
        <f t="shared" si="22"/>
        <v>0.75</v>
      </c>
      <c r="H237" s="71"/>
      <c r="I237" s="72">
        <f t="shared" si="23"/>
        <v>0</v>
      </c>
    </row>
    <row r="238" spans="1:9">
      <c r="A238" s="22">
        <v>0</v>
      </c>
      <c r="B238" s="6" t="s">
        <v>274</v>
      </c>
      <c r="C238" s="6" t="s">
        <v>3108</v>
      </c>
      <c r="D238" s="6" t="s">
        <v>137</v>
      </c>
      <c r="E238" s="57" t="s">
        <v>133</v>
      </c>
      <c r="F238" s="7">
        <v>0.75</v>
      </c>
      <c r="G238" s="70">
        <f t="shared" si="22"/>
        <v>0.75</v>
      </c>
      <c r="H238" s="71"/>
      <c r="I238" s="72">
        <f t="shared" si="23"/>
        <v>0</v>
      </c>
    </row>
    <row r="239" spans="1:9">
      <c r="A239" s="22">
        <v>0</v>
      </c>
      <c r="B239" s="6" t="s">
        <v>275</v>
      </c>
      <c r="C239" s="6" t="s">
        <v>3108</v>
      </c>
      <c r="D239" s="6" t="s">
        <v>139</v>
      </c>
      <c r="E239" s="57" t="s">
        <v>133</v>
      </c>
      <c r="F239" s="7">
        <v>0.75</v>
      </c>
      <c r="G239" s="70">
        <f t="shared" si="22"/>
        <v>0.75</v>
      </c>
      <c r="H239" s="71"/>
      <c r="I239" s="72">
        <f t="shared" si="23"/>
        <v>0</v>
      </c>
    </row>
    <row r="240" spans="1:9">
      <c r="A240" s="22">
        <v>0</v>
      </c>
      <c r="B240" s="6" t="s">
        <v>276</v>
      </c>
      <c r="C240" s="6" t="s">
        <v>3108</v>
      </c>
      <c r="D240" s="6" t="s">
        <v>141</v>
      </c>
      <c r="E240" s="57" t="s">
        <v>133</v>
      </c>
      <c r="F240" s="7">
        <v>0.72</v>
      </c>
      <c r="G240" s="70">
        <f t="shared" si="22"/>
        <v>0.72</v>
      </c>
      <c r="H240" s="71"/>
      <c r="I240" s="72">
        <f t="shared" si="23"/>
        <v>0</v>
      </c>
    </row>
    <row r="241" spans="1:9">
      <c r="A241" s="22">
        <v>0</v>
      </c>
      <c r="B241" s="6" t="s">
        <v>277</v>
      </c>
      <c r="C241" s="6" t="s">
        <v>3108</v>
      </c>
      <c r="D241" s="6" t="s">
        <v>143</v>
      </c>
      <c r="E241" s="57" t="s">
        <v>133</v>
      </c>
      <c r="F241" s="7">
        <v>0.72</v>
      </c>
      <c r="G241" s="70">
        <f t="shared" si="22"/>
        <v>0.72</v>
      </c>
      <c r="H241" s="71"/>
      <c r="I241" s="72">
        <f t="shared" si="23"/>
        <v>0</v>
      </c>
    </row>
    <row r="242" spans="1:9">
      <c r="A242" s="22">
        <v>0</v>
      </c>
      <c r="B242" s="6" t="s">
        <v>278</v>
      </c>
      <c r="C242" s="6" t="s">
        <v>3108</v>
      </c>
      <c r="D242" s="6" t="s">
        <v>145</v>
      </c>
      <c r="E242" s="57" t="s">
        <v>133</v>
      </c>
      <c r="F242" s="7">
        <v>0.72</v>
      </c>
      <c r="G242" s="70">
        <f t="shared" si="22"/>
        <v>0.72</v>
      </c>
      <c r="H242" s="71"/>
      <c r="I242" s="72">
        <f t="shared" si="23"/>
        <v>0</v>
      </c>
    </row>
    <row r="243" spans="1:9">
      <c r="A243" s="22">
        <v>0</v>
      </c>
      <c r="B243" s="6" t="s">
        <v>279</v>
      </c>
      <c r="C243" s="6" t="s">
        <v>3108</v>
      </c>
      <c r="D243" s="6" t="s">
        <v>149</v>
      </c>
      <c r="E243" s="57" t="s">
        <v>133</v>
      </c>
      <c r="F243" s="7">
        <v>0.72</v>
      </c>
      <c r="G243" s="70">
        <f t="shared" si="22"/>
        <v>0.72</v>
      </c>
      <c r="H243" s="71"/>
      <c r="I243" s="72">
        <f t="shared" si="23"/>
        <v>0</v>
      </c>
    </row>
    <row r="244" spans="1:9">
      <c r="A244" s="22">
        <v>0</v>
      </c>
      <c r="B244" s="6" t="s">
        <v>280</v>
      </c>
      <c r="C244" s="6" t="s">
        <v>3108</v>
      </c>
      <c r="D244" s="6" t="s">
        <v>153</v>
      </c>
      <c r="E244" s="57" t="s">
        <v>133</v>
      </c>
      <c r="F244" s="7">
        <v>0.72</v>
      </c>
      <c r="G244" s="70">
        <f t="shared" si="22"/>
        <v>0.72</v>
      </c>
      <c r="H244" s="71"/>
      <c r="I244" s="72">
        <f t="shared" si="23"/>
        <v>0</v>
      </c>
    </row>
    <row r="245" spans="1:9">
      <c r="A245" s="22"/>
      <c r="B245" s="6"/>
      <c r="C245" s="6"/>
      <c r="D245" s="6"/>
      <c r="E245" s="57"/>
      <c r="F245" s="7"/>
      <c r="G245" s="70"/>
      <c r="H245" s="71"/>
      <c r="I245" s="72"/>
    </row>
    <row r="246" spans="1:9">
      <c r="A246" s="22">
        <v>0</v>
      </c>
      <c r="B246" s="6" t="s">
        <v>281</v>
      </c>
      <c r="C246" s="6" t="s">
        <v>3109</v>
      </c>
      <c r="D246" s="6" t="s">
        <v>128</v>
      </c>
      <c r="E246" s="57" t="s">
        <v>126</v>
      </c>
      <c r="F246" s="7">
        <v>0.45</v>
      </c>
      <c r="G246" s="70">
        <f>F246*(1-Скидка_SUNMIGHT)</f>
        <v>0.45</v>
      </c>
      <c r="H246" s="71"/>
      <c r="I246" s="72">
        <f t="shared" si="23"/>
        <v>0</v>
      </c>
    </row>
    <row r="247" spans="1:9">
      <c r="A247" s="22">
        <v>0</v>
      </c>
      <c r="B247" s="6" t="s">
        <v>282</v>
      </c>
      <c r="C247" s="6" t="s">
        <v>3109</v>
      </c>
      <c r="D247" s="6" t="s">
        <v>132</v>
      </c>
      <c r="E247" s="57" t="s">
        <v>133</v>
      </c>
      <c r="F247" s="7">
        <v>0.32</v>
      </c>
      <c r="G247" s="70">
        <f t="shared" ref="G247:G257" si="24">F247*(1-Скидка_SUNMIGHT)</f>
        <v>0.32</v>
      </c>
      <c r="H247" s="71"/>
      <c r="I247" s="72">
        <f t="shared" si="23"/>
        <v>0</v>
      </c>
    </row>
    <row r="248" spans="1:9">
      <c r="A248" s="22">
        <v>0</v>
      </c>
      <c r="B248" s="6" t="s">
        <v>283</v>
      </c>
      <c r="C248" s="6" t="s">
        <v>3109</v>
      </c>
      <c r="D248" s="6" t="s">
        <v>135</v>
      </c>
      <c r="E248" s="57" t="s">
        <v>133</v>
      </c>
      <c r="F248" s="7">
        <v>0.32</v>
      </c>
      <c r="G248" s="70">
        <f t="shared" si="24"/>
        <v>0.32</v>
      </c>
      <c r="H248" s="71"/>
      <c r="I248" s="72">
        <f t="shared" si="23"/>
        <v>0</v>
      </c>
    </row>
    <row r="249" spans="1:9">
      <c r="A249" s="22">
        <v>0</v>
      </c>
      <c r="B249" s="6" t="s">
        <v>284</v>
      </c>
      <c r="C249" s="6" t="s">
        <v>3109</v>
      </c>
      <c r="D249" s="6" t="s">
        <v>137</v>
      </c>
      <c r="E249" s="57" t="s">
        <v>133</v>
      </c>
      <c r="F249" s="7">
        <v>0.32</v>
      </c>
      <c r="G249" s="70">
        <f t="shared" si="24"/>
        <v>0.32</v>
      </c>
      <c r="H249" s="71"/>
      <c r="I249" s="72">
        <f t="shared" si="23"/>
        <v>0</v>
      </c>
    </row>
    <row r="250" spans="1:9">
      <c r="A250" s="22">
        <v>0</v>
      </c>
      <c r="B250" s="6" t="s">
        <v>285</v>
      </c>
      <c r="C250" s="6" t="s">
        <v>3109</v>
      </c>
      <c r="D250" s="6" t="s">
        <v>139</v>
      </c>
      <c r="E250" s="57" t="s">
        <v>133</v>
      </c>
      <c r="F250" s="7">
        <v>0.32</v>
      </c>
      <c r="G250" s="70">
        <f t="shared" si="24"/>
        <v>0.32</v>
      </c>
      <c r="H250" s="71"/>
      <c r="I250" s="72">
        <f t="shared" si="23"/>
        <v>0</v>
      </c>
    </row>
    <row r="251" spans="1:9">
      <c r="A251" s="22">
        <v>0</v>
      </c>
      <c r="B251" s="6" t="s">
        <v>286</v>
      </c>
      <c r="C251" s="6" t="s">
        <v>3109</v>
      </c>
      <c r="D251" s="6" t="s">
        <v>141</v>
      </c>
      <c r="E251" s="57" t="s">
        <v>133</v>
      </c>
      <c r="F251" s="7">
        <v>0.31</v>
      </c>
      <c r="G251" s="70">
        <f t="shared" si="24"/>
        <v>0.31</v>
      </c>
      <c r="H251" s="71"/>
      <c r="I251" s="72">
        <f t="shared" si="23"/>
        <v>0</v>
      </c>
    </row>
    <row r="252" spans="1:9">
      <c r="A252" s="22">
        <v>0</v>
      </c>
      <c r="B252" s="6" t="s">
        <v>287</v>
      </c>
      <c r="C252" s="6" t="s">
        <v>3109</v>
      </c>
      <c r="D252" s="6" t="s">
        <v>143</v>
      </c>
      <c r="E252" s="57" t="s">
        <v>133</v>
      </c>
      <c r="F252" s="7">
        <v>0.31</v>
      </c>
      <c r="G252" s="70">
        <f t="shared" si="24"/>
        <v>0.31</v>
      </c>
      <c r="H252" s="71"/>
      <c r="I252" s="72">
        <f t="shared" si="23"/>
        <v>0</v>
      </c>
    </row>
    <row r="253" spans="1:9">
      <c r="A253" s="22">
        <v>0</v>
      </c>
      <c r="B253" s="6" t="s">
        <v>288</v>
      </c>
      <c r="C253" s="6" t="s">
        <v>3109</v>
      </c>
      <c r="D253" s="6" t="s">
        <v>145</v>
      </c>
      <c r="E253" s="57" t="s">
        <v>133</v>
      </c>
      <c r="F253" s="7">
        <v>0.31</v>
      </c>
      <c r="G253" s="70">
        <f t="shared" si="24"/>
        <v>0.31</v>
      </c>
      <c r="H253" s="71"/>
      <c r="I253" s="72">
        <f t="shared" si="23"/>
        <v>0</v>
      </c>
    </row>
    <row r="254" spans="1:9">
      <c r="A254" s="22">
        <v>0</v>
      </c>
      <c r="B254" s="6" t="s">
        <v>289</v>
      </c>
      <c r="C254" s="6" t="s">
        <v>3109</v>
      </c>
      <c r="D254" s="6" t="s">
        <v>149</v>
      </c>
      <c r="E254" s="57" t="s">
        <v>133</v>
      </c>
      <c r="F254" s="7">
        <v>0.31</v>
      </c>
      <c r="G254" s="70">
        <f t="shared" si="24"/>
        <v>0.31</v>
      </c>
      <c r="H254" s="71"/>
      <c r="I254" s="72">
        <f t="shared" si="23"/>
        <v>0</v>
      </c>
    </row>
    <row r="255" spans="1:9">
      <c r="A255" s="22">
        <v>0</v>
      </c>
      <c r="B255" s="6" t="s">
        <v>290</v>
      </c>
      <c r="C255" s="6" t="s">
        <v>3109</v>
      </c>
      <c r="D255" s="6" t="s">
        <v>153</v>
      </c>
      <c r="E255" s="57" t="s">
        <v>133</v>
      </c>
      <c r="F255" s="7">
        <v>0.31</v>
      </c>
      <c r="G255" s="70">
        <f t="shared" si="24"/>
        <v>0.31</v>
      </c>
      <c r="H255" s="71"/>
      <c r="I255" s="72">
        <f t="shared" si="23"/>
        <v>0</v>
      </c>
    </row>
    <row r="256" spans="1:9">
      <c r="A256" s="22">
        <v>0</v>
      </c>
      <c r="B256" s="6" t="s">
        <v>291</v>
      </c>
      <c r="C256" s="6" t="s">
        <v>3109</v>
      </c>
      <c r="D256" s="6" t="s">
        <v>155</v>
      </c>
      <c r="E256" s="57" t="s">
        <v>133</v>
      </c>
      <c r="F256" s="7">
        <v>0.31</v>
      </c>
      <c r="G256" s="70">
        <f t="shared" si="24"/>
        <v>0.31</v>
      </c>
      <c r="H256" s="71"/>
      <c r="I256" s="72">
        <f t="shared" si="23"/>
        <v>0</v>
      </c>
    </row>
    <row r="257" spans="1:9">
      <c r="A257" s="22">
        <v>0</v>
      </c>
      <c r="B257" s="6" t="s">
        <v>292</v>
      </c>
      <c r="C257" s="6" t="s">
        <v>3109</v>
      </c>
      <c r="D257" s="6" t="s">
        <v>157</v>
      </c>
      <c r="E257" s="57" t="s">
        <v>133</v>
      </c>
      <c r="F257" s="7">
        <v>0.31</v>
      </c>
      <c r="G257" s="70">
        <f t="shared" si="24"/>
        <v>0.31</v>
      </c>
      <c r="H257" s="71"/>
      <c r="I257" s="72">
        <f t="shared" si="23"/>
        <v>0</v>
      </c>
    </row>
    <row r="258" spans="1:9">
      <c r="A258" s="22"/>
      <c r="B258" s="6"/>
      <c r="C258" s="6"/>
      <c r="D258" s="6"/>
      <c r="E258" s="57"/>
      <c r="F258" s="7"/>
      <c r="G258" s="70"/>
      <c r="H258" s="71"/>
      <c r="I258" s="72"/>
    </row>
    <row r="259" spans="1:9">
      <c r="A259" s="22">
        <v>0</v>
      </c>
      <c r="B259" s="6" t="s">
        <v>293</v>
      </c>
      <c r="C259" s="6" t="s">
        <v>3110</v>
      </c>
      <c r="D259" s="6" t="s">
        <v>128</v>
      </c>
      <c r="E259" s="57" t="s">
        <v>126</v>
      </c>
      <c r="F259" s="7">
        <v>0.85</v>
      </c>
      <c r="G259" s="70">
        <f t="shared" ref="G259:G269" si="25">F259*(1-Скидка_SUNMIGHT)</f>
        <v>0.85</v>
      </c>
      <c r="H259" s="71"/>
      <c r="I259" s="72">
        <f t="shared" si="23"/>
        <v>0</v>
      </c>
    </row>
    <row r="260" spans="1:9">
      <c r="A260" s="22">
        <v>0</v>
      </c>
      <c r="B260" s="6" t="s">
        <v>294</v>
      </c>
      <c r="C260" s="6" t="s">
        <v>3110</v>
      </c>
      <c r="D260" s="6" t="s">
        <v>130</v>
      </c>
      <c r="E260" s="57" t="s">
        <v>126</v>
      </c>
      <c r="F260" s="7">
        <v>0.71</v>
      </c>
      <c r="G260" s="70">
        <f t="shared" si="25"/>
        <v>0.71</v>
      </c>
      <c r="H260" s="71"/>
      <c r="I260" s="72">
        <f t="shared" si="23"/>
        <v>0</v>
      </c>
    </row>
    <row r="261" spans="1:9">
      <c r="A261" s="22">
        <v>0</v>
      </c>
      <c r="B261" s="6" t="s">
        <v>295</v>
      </c>
      <c r="C261" s="6" t="s">
        <v>3110</v>
      </c>
      <c r="D261" s="6" t="s">
        <v>132</v>
      </c>
      <c r="E261" s="57" t="s">
        <v>133</v>
      </c>
      <c r="F261" s="7">
        <v>0.66</v>
      </c>
      <c r="G261" s="70">
        <f t="shared" si="25"/>
        <v>0.66</v>
      </c>
      <c r="H261" s="71"/>
      <c r="I261" s="72">
        <f t="shared" si="23"/>
        <v>0</v>
      </c>
    </row>
    <row r="262" spans="1:9">
      <c r="A262" s="22">
        <v>0</v>
      </c>
      <c r="B262" s="6" t="s">
        <v>296</v>
      </c>
      <c r="C262" s="6" t="s">
        <v>3110</v>
      </c>
      <c r="D262" s="6" t="s">
        <v>135</v>
      </c>
      <c r="E262" s="57" t="s">
        <v>133</v>
      </c>
      <c r="F262" s="7">
        <v>0.62</v>
      </c>
      <c r="G262" s="70">
        <f t="shared" si="25"/>
        <v>0.62</v>
      </c>
      <c r="H262" s="71"/>
      <c r="I262" s="72">
        <f t="shared" si="23"/>
        <v>0</v>
      </c>
    </row>
    <row r="263" spans="1:9">
      <c r="A263" s="22">
        <v>0</v>
      </c>
      <c r="B263" s="6" t="s">
        <v>297</v>
      </c>
      <c r="C263" s="6" t="s">
        <v>3110</v>
      </c>
      <c r="D263" s="6" t="s">
        <v>137</v>
      </c>
      <c r="E263" s="57" t="s">
        <v>133</v>
      </c>
      <c r="F263" s="7">
        <v>0.62</v>
      </c>
      <c r="G263" s="70">
        <f t="shared" si="25"/>
        <v>0.62</v>
      </c>
      <c r="H263" s="71"/>
      <c r="I263" s="72">
        <f t="shared" si="23"/>
        <v>0</v>
      </c>
    </row>
    <row r="264" spans="1:9">
      <c r="A264" s="22">
        <v>0</v>
      </c>
      <c r="B264" s="6" t="s">
        <v>298</v>
      </c>
      <c r="C264" s="6" t="s">
        <v>3110</v>
      </c>
      <c r="D264" s="6" t="s">
        <v>139</v>
      </c>
      <c r="E264" s="57" t="s">
        <v>133</v>
      </c>
      <c r="F264" s="7">
        <v>0.62</v>
      </c>
      <c r="G264" s="70">
        <f t="shared" si="25"/>
        <v>0.62</v>
      </c>
      <c r="H264" s="71"/>
      <c r="I264" s="72">
        <f t="shared" si="23"/>
        <v>0</v>
      </c>
    </row>
    <row r="265" spans="1:9">
      <c r="A265" s="22">
        <v>0</v>
      </c>
      <c r="B265" s="6" t="s">
        <v>299</v>
      </c>
      <c r="C265" s="6" t="s">
        <v>3110</v>
      </c>
      <c r="D265" s="6" t="s">
        <v>141</v>
      </c>
      <c r="E265" s="57" t="s">
        <v>133</v>
      </c>
      <c r="F265" s="7">
        <v>0.6</v>
      </c>
      <c r="G265" s="70">
        <f t="shared" si="25"/>
        <v>0.6</v>
      </c>
      <c r="H265" s="71"/>
      <c r="I265" s="72">
        <f t="shared" si="23"/>
        <v>0</v>
      </c>
    </row>
    <row r="266" spans="1:9">
      <c r="A266" s="22">
        <v>0</v>
      </c>
      <c r="B266" s="6" t="s">
        <v>300</v>
      </c>
      <c r="C266" s="6" t="s">
        <v>3110</v>
      </c>
      <c r="D266" s="6" t="s">
        <v>143</v>
      </c>
      <c r="E266" s="57" t="s">
        <v>133</v>
      </c>
      <c r="F266" s="7">
        <v>0.6</v>
      </c>
      <c r="G266" s="70">
        <f t="shared" si="25"/>
        <v>0.6</v>
      </c>
      <c r="H266" s="71"/>
      <c r="I266" s="72">
        <f t="shared" si="23"/>
        <v>0</v>
      </c>
    </row>
    <row r="267" spans="1:9">
      <c r="A267" s="22">
        <v>0</v>
      </c>
      <c r="B267" s="6" t="s">
        <v>301</v>
      </c>
      <c r="C267" s="6" t="s">
        <v>3110</v>
      </c>
      <c r="D267" s="6" t="s">
        <v>145</v>
      </c>
      <c r="E267" s="57" t="s">
        <v>133</v>
      </c>
      <c r="F267" s="7">
        <v>0.6</v>
      </c>
      <c r="G267" s="70">
        <f t="shared" si="25"/>
        <v>0.6</v>
      </c>
      <c r="H267" s="71"/>
      <c r="I267" s="72">
        <f t="shared" si="23"/>
        <v>0</v>
      </c>
    </row>
    <row r="268" spans="1:9">
      <c r="A268" s="22">
        <v>0</v>
      </c>
      <c r="B268" s="6" t="s">
        <v>302</v>
      </c>
      <c r="C268" s="6" t="s">
        <v>3110</v>
      </c>
      <c r="D268" s="6" t="s">
        <v>149</v>
      </c>
      <c r="E268" s="57" t="s">
        <v>133</v>
      </c>
      <c r="F268" s="7">
        <v>0.6</v>
      </c>
      <c r="G268" s="70">
        <f t="shared" si="25"/>
        <v>0.6</v>
      </c>
      <c r="H268" s="71"/>
      <c r="I268" s="72">
        <f t="shared" si="23"/>
        <v>0</v>
      </c>
    </row>
    <row r="269" spans="1:9">
      <c r="A269" s="22">
        <v>0</v>
      </c>
      <c r="B269" s="6" t="s">
        <v>303</v>
      </c>
      <c r="C269" s="6" t="s">
        <v>3110</v>
      </c>
      <c r="D269" s="6" t="s">
        <v>153</v>
      </c>
      <c r="E269" s="57" t="s">
        <v>133</v>
      </c>
      <c r="F269" s="7">
        <v>0.6</v>
      </c>
      <c r="G269" s="70">
        <f t="shared" si="25"/>
        <v>0.6</v>
      </c>
      <c r="H269" s="71"/>
      <c r="I269" s="72">
        <f t="shared" si="23"/>
        <v>0</v>
      </c>
    </row>
    <row r="270" spans="1:9">
      <c r="A270" s="22"/>
      <c r="B270" s="6"/>
      <c r="C270" s="6"/>
      <c r="D270" s="6"/>
      <c r="E270" s="57"/>
      <c r="F270" s="7"/>
      <c r="G270" s="70"/>
      <c r="H270" s="71"/>
      <c r="I270" s="72"/>
    </row>
    <row r="271" spans="1:9">
      <c r="A271" s="22">
        <v>0</v>
      </c>
      <c r="B271" s="6" t="s">
        <v>304</v>
      </c>
      <c r="C271" s="6" t="s">
        <v>3111</v>
      </c>
      <c r="D271" s="6" t="s">
        <v>128</v>
      </c>
      <c r="E271" s="57" t="s">
        <v>305</v>
      </c>
      <c r="F271" s="7">
        <v>1.26</v>
      </c>
      <c r="G271" s="70">
        <f t="shared" ref="G271:G282" si="26">F271*(1-Скидка_SUNMIGHT)</f>
        <v>1.26</v>
      </c>
      <c r="H271" s="71"/>
      <c r="I271" s="72">
        <f t="shared" si="23"/>
        <v>0</v>
      </c>
    </row>
    <row r="272" spans="1:9">
      <c r="A272" s="22">
        <v>0</v>
      </c>
      <c r="B272" s="6" t="s">
        <v>306</v>
      </c>
      <c r="C272" s="6" t="s">
        <v>3111</v>
      </c>
      <c r="D272" s="6" t="s">
        <v>130</v>
      </c>
      <c r="E272" s="57" t="s">
        <v>305</v>
      </c>
      <c r="F272" s="7">
        <v>1.01</v>
      </c>
      <c r="G272" s="70">
        <f t="shared" si="26"/>
        <v>1.01</v>
      </c>
      <c r="H272" s="71"/>
      <c r="I272" s="72">
        <f t="shared" si="23"/>
        <v>0</v>
      </c>
    </row>
    <row r="273" spans="1:9">
      <c r="A273" s="22">
        <v>0</v>
      </c>
      <c r="B273" s="6" t="s">
        <v>307</v>
      </c>
      <c r="C273" s="6" t="s">
        <v>3111</v>
      </c>
      <c r="D273" s="6" t="s">
        <v>132</v>
      </c>
      <c r="E273" s="57" t="s">
        <v>305</v>
      </c>
      <c r="F273" s="7">
        <v>0.88</v>
      </c>
      <c r="G273" s="70">
        <f t="shared" si="26"/>
        <v>0.88</v>
      </c>
      <c r="H273" s="71"/>
      <c r="I273" s="72">
        <f t="shared" si="23"/>
        <v>0</v>
      </c>
    </row>
    <row r="274" spans="1:9">
      <c r="A274" s="22">
        <v>0</v>
      </c>
      <c r="B274" s="6" t="s">
        <v>308</v>
      </c>
      <c r="C274" s="6" t="s">
        <v>3111</v>
      </c>
      <c r="D274" s="6" t="s">
        <v>135</v>
      </c>
      <c r="E274" s="57" t="s">
        <v>309</v>
      </c>
      <c r="F274" s="7">
        <v>0.82</v>
      </c>
      <c r="G274" s="70">
        <f t="shared" si="26"/>
        <v>0.82</v>
      </c>
      <c r="H274" s="71"/>
      <c r="I274" s="72">
        <f t="shared" si="23"/>
        <v>0</v>
      </c>
    </row>
    <row r="275" spans="1:9">
      <c r="A275" s="22">
        <v>0</v>
      </c>
      <c r="B275" s="6" t="s">
        <v>310</v>
      </c>
      <c r="C275" s="6" t="s">
        <v>3111</v>
      </c>
      <c r="D275" s="6" t="s">
        <v>137</v>
      </c>
      <c r="E275" s="57" t="s">
        <v>309</v>
      </c>
      <c r="F275" s="7">
        <v>0.79</v>
      </c>
      <c r="G275" s="70">
        <f t="shared" si="26"/>
        <v>0.79</v>
      </c>
      <c r="H275" s="71"/>
      <c r="I275" s="72">
        <f t="shared" si="23"/>
        <v>0</v>
      </c>
    </row>
    <row r="276" spans="1:9">
      <c r="A276" s="22">
        <v>0</v>
      </c>
      <c r="B276" s="6" t="s">
        <v>311</v>
      </c>
      <c r="C276" s="6" t="s">
        <v>3111</v>
      </c>
      <c r="D276" s="6" t="s">
        <v>139</v>
      </c>
      <c r="E276" s="57" t="s">
        <v>309</v>
      </c>
      <c r="F276" s="7">
        <v>0.74</v>
      </c>
      <c r="G276" s="70">
        <f t="shared" si="26"/>
        <v>0.74</v>
      </c>
      <c r="H276" s="71"/>
      <c r="I276" s="72">
        <f t="shared" si="23"/>
        <v>0</v>
      </c>
    </row>
    <row r="277" spans="1:9">
      <c r="A277" s="22">
        <v>0</v>
      </c>
      <c r="B277" s="6" t="s">
        <v>312</v>
      </c>
      <c r="C277" s="6" t="s">
        <v>3111</v>
      </c>
      <c r="D277" s="6" t="s">
        <v>141</v>
      </c>
      <c r="E277" s="57" t="s">
        <v>309</v>
      </c>
      <c r="F277" s="7">
        <v>0.74</v>
      </c>
      <c r="G277" s="70">
        <f t="shared" si="26"/>
        <v>0.74</v>
      </c>
      <c r="H277" s="71"/>
      <c r="I277" s="72">
        <f t="shared" si="23"/>
        <v>0</v>
      </c>
    </row>
    <row r="278" spans="1:9">
      <c r="A278" s="22">
        <v>0</v>
      </c>
      <c r="B278" s="6" t="s">
        <v>313</v>
      </c>
      <c r="C278" s="6" t="s">
        <v>3111</v>
      </c>
      <c r="D278" s="6" t="s">
        <v>143</v>
      </c>
      <c r="E278" s="57" t="s">
        <v>309</v>
      </c>
      <c r="F278" s="7">
        <v>0.74</v>
      </c>
      <c r="G278" s="70">
        <f t="shared" si="26"/>
        <v>0.74</v>
      </c>
      <c r="H278" s="71"/>
      <c r="I278" s="72">
        <f t="shared" si="23"/>
        <v>0</v>
      </c>
    </row>
    <row r="279" spans="1:9">
      <c r="A279" s="22">
        <v>0</v>
      </c>
      <c r="B279" s="6" t="s">
        <v>314</v>
      </c>
      <c r="C279" s="6" t="s">
        <v>3111</v>
      </c>
      <c r="D279" s="6" t="s">
        <v>145</v>
      </c>
      <c r="E279" s="57" t="s">
        <v>309</v>
      </c>
      <c r="F279" s="7">
        <v>0.74</v>
      </c>
      <c r="G279" s="70">
        <f t="shared" si="26"/>
        <v>0.74</v>
      </c>
      <c r="H279" s="71"/>
      <c r="I279" s="72">
        <f t="shared" si="23"/>
        <v>0</v>
      </c>
    </row>
    <row r="280" spans="1:9">
      <c r="A280" s="22">
        <v>0</v>
      </c>
      <c r="B280" s="6" t="s">
        <v>315</v>
      </c>
      <c r="C280" s="6" t="s">
        <v>3111</v>
      </c>
      <c r="D280" s="6" t="s">
        <v>147</v>
      </c>
      <c r="E280" s="57" t="s">
        <v>309</v>
      </c>
      <c r="F280" s="7">
        <v>0.74</v>
      </c>
      <c r="G280" s="70">
        <f t="shared" si="26"/>
        <v>0.74</v>
      </c>
      <c r="H280" s="71"/>
      <c r="I280" s="72">
        <f t="shared" si="23"/>
        <v>0</v>
      </c>
    </row>
    <row r="281" spans="1:9">
      <c r="A281" s="22">
        <v>0</v>
      </c>
      <c r="B281" s="6" t="s">
        <v>316</v>
      </c>
      <c r="C281" s="6" t="s">
        <v>3111</v>
      </c>
      <c r="D281" s="6" t="s">
        <v>149</v>
      </c>
      <c r="E281" s="57" t="s">
        <v>309</v>
      </c>
      <c r="F281" s="7">
        <v>0.74</v>
      </c>
      <c r="G281" s="70">
        <f t="shared" si="26"/>
        <v>0.74</v>
      </c>
      <c r="H281" s="71"/>
      <c r="I281" s="72">
        <f t="shared" si="23"/>
        <v>0</v>
      </c>
    </row>
    <row r="282" spans="1:9">
      <c r="A282" s="22">
        <v>0</v>
      </c>
      <c r="B282" s="6" t="s">
        <v>317</v>
      </c>
      <c r="C282" s="6" t="s">
        <v>3111</v>
      </c>
      <c r="D282" s="6" t="s">
        <v>153</v>
      </c>
      <c r="E282" s="57" t="s">
        <v>309</v>
      </c>
      <c r="F282" s="7">
        <v>0.74</v>
      </c>
      <c r="G282" s="70">
        <f t="shared" si="26"/>
        <v>0.74</v>
      </c>
      <c r="H282" s="71"/>
      <c r="I282" s="72">
        <f t="shared" si="23"/>
        <v>0</v>
      </c>
    </row>
    <row r="283" spans="1:9">
      <c r="A283" s="22"/>
      <c r="B283" s="6"/>
      <c r="C283" s="6"/>
      <c r="D283" s="6"/>
      <c r="E283" s="57"/>
      <c r="F283" s="7"/>
      <c r="G283" s="70"/>
      <c r="H283" s="71"/>
      <c r="I283" s="72"/>
    </row>
    <row r="284" spans="1:9">
      <c r="A284" s="22">
        <v>0</v>
      </c>
      <c r="B284" s="6" t="s">
        <v>318</v>
      </c>
      <c r="C284" s="6" t="s">
        <v>3112</v>
      </c>
      <c r="D284" s="6" t="s">
        <v>125</v>
      </c>
      <c r="E284" s="57" t="s">
        <v>319</v>
      </c>
      <c r="F284" s="7">
        <v>70.11</v>
      </c>
      <c r="G284" s="70">
        <f t="shared" ref="G284:G297" si="27">F284*(1-Скидка_SUNMIGHT)</f>
        <v>70.11</v>
      </c>
      <c r="H284" s="71"/>
      <c r="I284" s="72">
        <f t="shared" si="23"/>
        <v>0</v>
      </c>
    </row>
    <row r="285" spans="1:9">
      <c r="A285" s="22">
        <v>0</v>
      </c>
      <c r="B285" s="6" t="s">
        <v>320</v>
      </c>
      <c r="C285" s="6" t="s">
        <v>3112</v>
      </c>
      <c r="D285" s="6" t="s">
        <v>128</v>
      </c>
      <c r="E285" s="57" t="s">
        <v>319</v>
      </c>
      <c r="F285" s="7">
        <v>61.8</v>
      </c>
      <c r="G285" s="70">
        <f t="shared" si="27"/>
        <v>61.8</v>
      </c>
      <c r="H285" s="71"/>
      <c r="I285" s="72">
        <f t="shared" si="23"/>
        <v>0</v>
      </c>
    </row>
    <row r="286" spans="1:9">
      <c r="A286" s="22">
        <v>0</v>
      </c>
      <c r="B286" s="6" t="s">
        <v>321</v>
      </c>
      <c r="C286" s="6" t="s">
        <v>3112</v>
      </c>
      <c r="D286" s="6" t="s">
        <v>130</v>
      </c>
      <c r="E286" s="57" t="s">
        <v>319</v>
      </c>
      <c r="F286" s="7">
        <v>53.1</v>
      </c>
      <c r="G286" s="70">
        <f t="shared" si="27"/>
        <v>53.1</v>
      </c>
      <c r="H286" s="71"/>
      <c r="I286" s="72">
        <f t="shared" si="23"/>
        <v>0</v>
      </c>
    </row>
    <row r="287" spans="1:9">
      <c r="A287" s="22">
        <v>0</v>
      </c>
      <c r="B287" s="6" t="s">
        <v>322</v>
      </c>
      <c r="C287" s="6" t="s">
        <v>3112</v>
      </c>
      <c r="D287" s="6" t="s">
        <v>132</v>
      </c>
      <c r="E287" s="57" t="s">
        <v>323</v>
      </c>
      <c r="F287" s="7">
        <v>44.28</v>
      </c>
      <c r="G287" s="70">
        <f t="shared" si="27"/>
        <v>44.28</v>
      </c>
      <c r="H287" s="71"/>
      <c r="I287" s="72">
        <f t="shared" si="23"/>
        <v>0</v>
      </c>
    </row>
    <row r="288" spans="1:9">
      <c r="A288" s="22">
        <v>0</v>
      </c>
      <c r="B288" s="6" t="s">
        <v>324</v>
      </c>
      <c r="C288" s="6" t="s">
        <v>3112</v>
      </c>
      <c r="D288" s="6" t="s">
        <v>135</v>
      </c>
      <c r="E288" s="57" t="s">
        <v>323</v>
      </c>
      <c r="F288" s="7">
        <v>43.8</v>
      </c>
      <c r="G288" s="70">
        <f t="shared" si="27"/>
        <v>43.8</v>
      </c>
      <c r="H288" s="71"/>
      <c r="I288" s="72">
        <f t="shared" si="23"/>
        <v>0</v>
      </c>
    </row>
    <row r="289" spans="1:9">
      <c r="A289" s="22">
        <v>0</v>
      </c>
      <c r="B289" s="6" t="s">
        <v>325</v>
      </c>
      <c r="C289" s="6" t="s">
        <v>3112</v>
      </c>
      <c r="D289" s="6" t="s">
        <v>137</v>
      </c>
      <c r="E289" s="57" t="s">
        <v>323</v>
      </c>
      <c r="F289" s="7">
        <v>43.8</v>
      </c>
      <c r="G289" s="70">
        <f t="shared" si="27"/>
        <v>43.8</v>
      </c>
      <c r="H289" s="71"/>
      <c r="I289" s="72">
        <f t="shared" si="23"/>
        <v>0</v>
      </c>
    </row>
    <row r="290" spans="1:9">
      <c r="A290" s="22">
        <v>0</v>
      </c>
      <c r="B290" s="6" t="s">
        <v>326</v>
      </c>
      <c r="C290" s="6" t="s">
        <v>3112</v>
      </c>
      <c r="D290" s="6" t="s">
        <v>139</v>
      </c>
      <c r="E290" s="57" t="s">
        <v>323</v>
      </c>
      <c r="F290" s="7">
        <v>43.8</v>
      </c>
      <c r="G290" s="70">
        <f t="shared" si="27"/>
        <v>43.8</v>
      </c>
      <c r="H290" s="71"/>
      <c r="I290" s="72">
        <f t="shared" si="23"/>
        <v>0</v>
      </c>
    </row>
    <row r="291" spans="1:9">
      <c r="A291" s="22">
        <v>0</v>
      </c>
      <c r="B291" s="6" t="s">
        <v>327</v>
      </c>
      <c r="C291" s="6" t="s">
        <v>3112</v>
      </c>
      <c r="D291" s="6" t="s">
        <v>141</v>
      </c>
      <c r="E291" s="57" t="s">
        <v>323</v>
      </c>
      <c r="F291" s="7">
        <v>41.64</v>
      </c>
      <c r="G291" s="70">
        <f t="shared" si="27"/>
        <v>41.64</v>
      </c>
      <c r="H291" s="71"/>
      <c r="I291" s="72">
        <f t="shared" si="23"/>
        <v>0</v>
      </c>
    </row>
    <row r="292" spans="1:9">
      <c r="A292" s="22">
        <v>0</v>
      </c>
      <c r="B292" s="6" t="s">
        <v>328</v>
      </c>
      <c r="C292" s="6" t="s">
        <v>3112</v>
      </c>
      <c r="D292" s="6" t="s">
        <v>143</v>
      </c>
      <c r="E292" s="57" t="s">
        <v>323</v>
      </c>
      <c r="F292" s="7">
        <v>41.64</v>
      </c>
      <c r="G292" s="70">
        <f t="shared" si="27"/>
        <v>41.64</v>
      </c>
      <c r="H292" s="71"/>
      <c r="I292" s="72">
        <f t="shared" si="23"/>
        <v>0</v>
      </c>
    </row>
    <row r="293" spans="1:9">
      <c r="A293" s="22">
        <v>0</v>
      </c>
      <c r="B293" s="6" t="s">
        <v>329</v>
      </c>
      <c r="C293" s="6" t="s">
        <v>3112</v>
      </c>
      <c r="D293" s="6" t="s">
        <v>145</v>
      </c>
      <c r="E293" s="57" t="s">
        <v>323</v>
      </c>
      <c r="F293" s="7">
        <v>41.64</v>
      </c>
      <c r="G293" s="70">
        <f t="shared" si="27"/>
        <v>41.64</v>
      </c>
      <c r="H293" s="71"/>
      <c r="I293" s="72">
        <f t="shared" si="23"/>
        <v>0</v>
      </c>
    </row>
    <row r="294" spans="1:9">
      <c r="A294" s="22">
        <v>0</v>
      </c>
      <c r="B294" s="6" t="s">
        <v>330</v>
      </c>
      <c r="C294" s="6" t="s">
        <v>3112</v>
      </c>
      <c r="D294" s="6" t="s">
        <v>147</v>
      </c>
      <c r="E294" s="57" t="s">
        <v>323</v>
      </c>
      <c r="F294" s="7">
        <v>41.64</v>
      </c>
      <c r="G294" s="70">
        <f t="shared" si="27"/>
        <v>41.64</v>
      </c>
      <c r="H294" s="71"/>
      <c r="I294" s="72">
        <f t="shared" si="23"/>
        <v>0</v>
      </c>
    </row>
    <row r="295" spans="1:9">
      <c r="A295" s="22">
        <v>0</v>
      </c>
      <c r="B295" s="6" t="s">
        <v>331</v>
      </c>
      <c r="C295" s="6" t="s">
        <v>3112</v>
      </c>
      <c r="D295" s="6" t="s">
        <v>149</v>
      </c>
      <c r="E295" s="57" t="s">
        <v>323</v>
      </c>
      <c r="F295" s="7">
        <v>41.64</v>
      </c>
      <c r="G295" s="70">
        <f t="shared" si="27"/>
        <v>41.64</v>
      </c>
      <c r="H295" s="71"/>
      <c r="I295" s="72">
        <f t="shared" si="23"/>
        <v>0</v>
      </c>
    </row>
    <row r="296" spans="1:9">
      <c r="A296" s="22">
        <v>0</v>
      </c>
      <c r="B296" s="6" t="s">
        <v>332</v>
      </c>
      <c r="C296" s="6" t="s">
        <v>3112</v>
      </c>
      <c r="D296" s="6" t="s">
        <v>151</v>
      </c>
      <c r="E296" s="57" t="s">
        <v>323</v>
      </c>
      <c r="F296" s="7">
        <v>41.64</v>
      </c>
      <c r="G296" s="70">
        <f t="shared" si="27"/>
        <v>41.64</v>
      </c>
      <c r="H296" s="71"/>
      <c r="I296" s="72">
        <f t="shared" si="23"/>
        <v>0</v>
      </c>
    </row>
    <row r="297" spans="1:9">
      <c r="A297" s="22">
        <v>0</v>
      </c>
      <c r="B297" s="6" t="s">
        <v>333</v>
      </c>
      <c r="C297" s="6" t="s">
        <v>3112</v>
      </c>
      <c r="D297" s="6" t="s">
        <v>153</v>
      </c>
      <c r="E297" s="57" t="s">
        <v>323</v>
      </c>
      <c r="F297" s="7">
        <v>41.64</v>
      </c>
      <c r="G297" s="70">
        <f t="shared" si="27"/>
        <v>41.64</v>
      </c>
      <c r="H297" s="71"/>
      <c r="I297" s="72">
        <f t="shared" si="23"/>
        <v>0</v>
      </c>
    </row>
    <row r="298" spans="1:9">
      <c r="A298" s="22"/>
      <c r="B298" s="6"/>
      <c r="C298" s="6"/>
      <c r="D298" s="6"/>
      <c r="E298" s="57"/>
      <c r="F298" s="7"/>
      <c r="G298" s="70"/>
      <c r="H298" s="71"/>
      <c r="I298" s="72"/>
    </row>
    <row r="299" spans="1:9">
      <c r="A299" s="22">
        <v>0</v>
      </c>
      <c r="B299" s="6" t="s">
        <v>334</v>
      </c>
      <c r="C299" s="6" t="s">
        <v>3113</v>
      </c>
      <c r="D299" s="6" t="s">
        <v>125</v>
      </c>
      <c r="E299" s="57" t="s">
        <v>319</v>
      </c>
      <c r="F299" s="7">
        <v>105.3</v>
      </c>
      <c r="G299" s="70">
        <f t="shared" ref="G299:G312" si="28">F299*(1-Скидка_SUNMIGHT)</f>
        <v>105.3</v>
      </c>
      <c r="H299" s="71"/>
      <c r="I299" s="72">
        <f t="shared" ref="I299:I357" si="29">G299*H299</f>
        <v>0</v>
      </c>
    </row>
    <row r="300" spans="1:9">
      <c r="A300" s="22">
        <v>0</v>
      </c>
      <c r="B300" s="6" t="s">
        <v>335</v>
      </c>
      <c r="C300" s="6" t="s">
        <v>3113</v>
      </c>
      <c r="D300" s="6" t="s">
        <v>128</v>
      </c>
      <c r="E300" s="57" t="s">
        <v>319</v>
      </c>
      <c r="F300" s="7">
        <v>93.03</v>
      </c>
      <c r="G300" s="70">
        <f t="shared" si="28"/>
        <v>93.03</v>
      </c>
      <c r="H300" s="71"/>
      <c r="I300" s="72">
        <f t="shared" si="29"/>
        <v>0</v>
      </c>
    </row>
    <row r="301" spans="1:9">
      <c r="A301" s="22">
        <v>0</v>
      </c>
      <c r="B301" s="6" t="s">
        <v>336</v>
      </c>
      <c r="C301" s="6" t="s">
        <v>3113</v>
      </c>
      <c r="D301" s="6" t="s">
        <v>130</v>
      </c>
      <c r="E301" s="57" t="s">
        <v>319</v>
      </c>
      <c r="F301" s="7">
        <v>80.77</v>
      </c>
      <c r="G301" s="70">
        <f t="shared" si="28"/>
        <v>80.77</v>
      </c>
      <c r="H301" s="71"/>
      <c r="I301" s="72">
        <f t="shared" si="29"/>
        <v>0</v>
      </c>
    </row>
    <row r="302" spans="1:9">
      <c r="A302" s="22">
        <v>0</v>
      </c>
      <c r="B302" s="6" t="s">
        <v>337</v>
      </c>
      <c r="C302" s="6" t="s">
        <v>3113</v>
      </c>
      <c r="D302" s="6" t="s">
        <v>132</v>
      </c>
      <c r="E302" s="57" t="s">
        <v>323</v>
      </c>
      <c r="F302" s="7">
        <v>66.56</v>
      </c>
      <c r="G302" s="70">
        <f t="shared" si="28"/>
        <v>66.56</v>
      </c>
      <c r="H302" s="71"/>
      <c r="I302" s="72">
        <f t="shared" si="29"/>
        <v>0</v>
      </c>
    </row>
    <row r="303" spans="1:9">
      <c r="A303" s="22">
        <v>0</v>
      </c>
      <c r="B303" s="6" t="s">
        <v>338</v>
      </c>
      <c r="C303" s="6" t="s">
        <v>3113</v>
      </c>
      <c r="D303" s="6" t="s">
        <v>135</v>
      </c>
      <c r="E303" s="57" t="s">
        <v>323</v>
      </c>
      <c r="F303" s="7">
        <v>64.61</v>
      </c>
      <c r="G303" s="70">
        <f t="shared" si="28"/>
        <v>64.61</v>
      </c>
      <c r="H303" s="71"/>
      <c r="I303" s="72">
        <f t="shared" si="29"/>
        <v>0</v>
      </c>
    </row>
    <row r="304" spans="1:9">
      <c r="A304" s="22">
        <v>0</v>
      </c>
      <c r="B304" s="6" t="s">
        <v>339</v>
      </c>
      <c r="C304" s="6" t="s">
        <v>3113</v>
      </c>
      <c r="D304" s="6" t="s">
        <v>137</v>
      </c>
      <c r="E304" s="57" t="s">
        <v>323</v>
      </c>
      <c r="F304" s="7">
        <v>64.61</v>
      </c>
      <c r="G304" s="70">
        <f t="shared" si="28"/>
        <v>64.61</v>
      </c>
      <c r="H304" s="71"/>
      <c r="I304" s="72">
        <f t="shared" si="29"/>
        <v>0</v>
      </c>
    </row>
    <row r="305" spans="1:9">
      <c r="A305" s="22">
        <v>0</v>
      </c>
      <c r="B305" s="6" t="s">
        <v>340</v>
      </c>
      <c r="C305" s="6" t="s">
        <v>3113</v>
      </c>
      <c r="D305" s="6" t="s">
        <v>139</v>
      </c>
      <c r="E305" s="57" t="s">
        <v>323</v>
      </c>
      <c r="F305" s="7">
        <v>64.61</v>
      </c>
      <c r="G305" s="70">
        <f t="shared" si="28"/>
        <v>64.61</v>
      </c>
      <c r="H305" s="71"/>
      <c r="I305" s="72">
        <f t="shared" si="29"/>
        <v>0</v>
      </c>
    </row>
    <row r="306" spans="1:9">
      <c r="A306" s="22">
        <v>0</v>
      </c>
      <c r="B306" s="6" t="s">
        <v>341</v>
      </c>
      <c r="C306" s="6" t="s">
        <v>3113</v>
      </c>
      <c r="D306" s="6" t="s">
        <v>141</v>
      </c>
      <c r="E306" s="57" t="s">
        <v>323</v>
      </c>
      <c r="F306" s="7">
        <v>61.45</v>
      </c>
      <c r="G306" s="70">
        <f t="shared" si="28"/>
        <v>61.45</v>
      </c>
      <c r="H306" s="71"/>
      <c r="I306" s="72">
        <f t="shared" si="29"/>
        <v>0</v>
      </c>
    </row>
    <row r="307" spans="1:9">
      <c r="A307" s="22">
        <v>0</v>
      </c>
      <c r="B307" s="6" t="s">
        <v>342</v>
      </c>
      <c r="C307" s="6" t="s">
        <v>3113</v>
      </c>
      <c r="D307" s="6" t="s">
        <v>143</v>
      </c>
      <c r="E307" s="57" t="s">
        <v>323</v>
      </c>
      <c r="F307" s="7">
        <v>61.45</v>
      </c>
      <c r="G307" s="70">
        <f t="shared" si="28"/>
        <v>61.45</v>
      </c>
      <c r="H307" s="71"/>
      <c r="I307" s="72">
        <f t="shared" si="29"/>
        <v>0</v>
      </c>
    </row>
    <row r="308" spans="1:9">
      <c r="A308" s="22">
        <v>0</v>
      </c>
      <c r="B308" s="6" t="s">
        <v>343</v>
      </c>
      <c r="C308" s="6" t="s">
        <v>3113</v>
      </c>
      <c r="D308" s="6" t="s">
        <v>145</v>
      </c>
      <c r="E308" s="57" t="s">
        <v>323</v>
      </c>
      <c r="F308" s="7">
        <v>61.45</v>
      </c>
      <c r="G308" s="70">
        <f t="shared" si="28"/>
        <v>61.45</v>
      </c>
      <c r="H308" s="71"/>
      <c r="I308" s="72">
        <f t="shared" si="29"/>
        <v>0</v>
      </c>
    </row>
    <row r="309" spans="1:9">
      <c r="A309" s="22">
        <v>0</v>
      </c>
      <c r="B309" s="6" t="s">
        <v>344</v>
      </c>
      <c r="C309" s="6" t="s">
        <v>3113</v>
      </c>
      <c r="D309" s="6" t="s">
        <v>147</v>
      </c>
      <c r="E309" s="57" t="s">
        <v>323</v>
      </c>
      <c r="F309" s="7">
        <v>61.45</v>
      </c>
      <c r="G309" s="70">
        <f t="shared" si="28"/>
        <v>61.45</v>
      </c>
      <c r="H309" s="71"/>
      <c r="I309" s="72">
        <f t="shared" si="29"/>
        <v>0</v>
      </c>
    </row>
    <row r="310" spans="1:9">
      <c r="A310" s="22">
        <v>0</v>
      </c>
      <c r="B310" s="6" t="s">
        <v>345</v>
      </c>
      <c r="C310" s="6" t="s">
        <v>3113</v>
      </c>
      <c r="D310" s="6" t="s">
        <v>149</v>
      </c>
      <c r="E310" s="57" t="s">
        <v>323</v>
      </c>
      <c r="F310" s="7">
        <v>61.45</v>
      </c>
      <c r="G310" s="70">
        <f t="shared" si="28"/>
        <v>61.45</v>
      </c>
      <c r="H310" s="71"/>
      <c r="I310" s="72">
        <f t="shared" si="29"/>
        <v>0</v>
      </c>
    </row>
    <row r="311" spans="1:9">
      <c r="A311" s="22">
        <v>0</v>
      </c>
      <c r="B311" s="6" t="s">
        <v>346</v>
      </c>
      <c r="C311" s="6" t="s">
        <v>3113</v>
      </c>
      <c r="D311" s="6" t="s">
        <v>151</v>
      </c>
      <c r="E311" s="57" t="s">
        <v>323</v>
      </c>
      <c r="F311" s="7">
        <v>61.45</v>
      </c>
      <c r="G311" s="70">
        <f t="shared" si="28"/>
        <v>61.45</v>
      </c>
      <c r="H311" s="71"/>
      <c r="I311" s="72">
        <f t="shared" si="29"/>
        <v>0</v>
      </c>
    </row>
    <row r="312" spans="1:9">
      <c r="A312" s="22">
        <v>0</v>
      </c>
      <c r="B312" s="6" t="s">
        <v>347</v>
      </c>
      <c r="C312" s="41" t="s">
        <v>3113</v>
      </c>
      <c r="D312" s="41" t="s">
        <v>153</v>
      </c>
      <c r="E312" s="57" t="s">
        <v>323</v>
      </c>
      <c r="F312" s="7">
        <v>61.45</v>
      </c>
      <c r="G312" s="70">
        <f t="shared" si="28"/>
        <v>61.45</v>
      </c>
      <c r="H312" s="71"/>
      <c r="I312" s="72">
        <f t="shared" si="29"/>
        <v>0</v>
      </c>
    </row>
    <row r="313" spans="1:9">
      <c r="A313" s="22"/>
      <c r="B313" s="6"/>
      <c r="C313" s="41"/>
      <c r="D313" s="41"/>
      <c r="E313" s="57"/>
      <c r="F313" s="7"/>
      <c r="G313" s="70"/>
      <c r="H313" s="71"/>
      <c r="I313" s="72"/>
    </row>
    <row r="314" spans="1:9">
      <c r="A314" s="22">
        <v>0</v>
      </c>
      <c r="B314" s="6" t="s">
        <v>348</v>
      </c>
      <c r="C314" s="41" t="s">
        <v>3114</v>
      </c>
      <c r="D314" s="41" t="s">
        <v>125</v>
      </c>
      <c r="E314" s="57" t="s">
        <v>319</v>
      </c>
      <c r="F314" s="7">
        <v>81.53</v>
      </c>
      <c r="G314" s="70">
        <f t="shared" ref="G314:G326" si="30">F314*(1-Скидка_SUNMIGHT)</f>
        <v>81.53</v>
      </c>
      <c r="H314" s="71"/>
      <c r="I314" s="72">
        <f t="shared" si="29"/>
        <v>0</v>
      </c>
    </row>
    <row r="315" spans="1:9">
      <c r="A315" s="22">
        <v>0</v>
      </c>
      <c r="B315" s="6" t="s">
        <v>349</v>
      </c>
      <c r="C315" s="41" t="s">
        <v>3114</v>
      </c>
      <c r="D315" s="41" t="s">
        <v>128</v>
      </c>
      <c r="E315" s="57" t="s">
        <v>319</v>
      </c>
      <c r="F315" s="7">
        <v>74.09</v>
      </c>
      <c r="G315" s="70">
        <f t="shared" si="30"/>
        <v>74.09</v>
      </c>
      <c r="H315" s="71"/>
      <c r="I315" s="72">
        <f t="shared" si="29"/>
        <v>0</v>
      </c>
    </row>
    <row r="316" spans="1:9">
      <c r="A316" s="22">
        <v>0</v>
      </c>
      <c r="B316" s="6" t="s">
        <v>350</v>
      </c>
      <c r="C316" s="41" t="s">
        <v>3114</v>
      </c>
      <c r="D316" s="41" t="s">
        <v>130</v>
      </c>
      <c r="E316" s="57" t="s">
        <v>319</v>
      </c>
      <c r="F316" s="7">
        <v>70.680000000000007</v>
      </c>
      <c r="G316" s="70">
        <f t="shared" si="30"/>
        <v>70.680000000000007</v>
      </c>
      <c r="H316" s="71"/>
      <c r="I316" s="72">
        <f t="shared" si="29"/>
        <v>0</v>
      </c>
    </row>
    <row r="317" spans="1:9">
      <c r="A317" s="22">
        <v>0</v>
      </c>
      <c r="B317" s="6" t="s">
        <v>351</v>
      </c>
      <c r="C317" s="41" t="s">
        <v>3114</v>
      </c>
      <c r="D317" s="41" t="s">
        <v>132</v>
      </c>
      <c r="E317" s="57" t="s">
        <v>323</v>
      </c>
      <c r="F317" s="7">
        <v>58.9</v>
      </c>
      <c r="G317" s="70">
        <f t="shared" si="30"/>
        <v>58.9</v>
      </c>
      <c r="H317" s="71"/>
      <c r="I317" s="72">
        <f t="shared" si="29"/>
        <v>0</v>
      </c>
    </row>
    <row r="318" spans="1:9">
      <c r="A318" s="22">
        <v>0</v>
      </c>
      <c r="B318" s="6" t="s">
        <v>352</v>
      </c>
      <c r="C318" s="41" t="s">
        <v>3114</v>
      </c>
      <c r="D318" s="41" t="s">
        <v>135</v>
      </c>
      <c r="E318" s="57" t="s">
        <v>323</v>
      </c>
      <c r="F318" s="7">
        <v>58.28</v>
      </c>
      <c r="G318" s="70">
        <f t="shared" si="30"/>
        <v>58.28</v>
      </c>
      <c r="H318" s="71"/>
      <c r="I318" s="72">
        <f t="shared" si="29"/>
        <v>0</v>
      </c>
    </row>
    <row r="319" spans="1:9">
      <c r="A319" s="22">
        <v>0</v>
      </c>
      <c r="B319" s="6" t="s">
        <v>353</v>
      </c>
      <c r="C319" s="41" t="s">
        <v>3114</v>
      </c>
      <c r="D319" s="41" t="s">
        <v>137</v>
      </c>
      <c r="E319" s="57" t="s">
        <v>323</v>
      </c>
      <c r="F319" s="7">
        <v>58.28</v>
      </c>
      <c r="G319" s="70">
        <f t="shared" si="30"/>
        <v>58.28</v>
      </c>
      <c r="H319" s="71"/>
      <c r="I319" s="72">
        <f t="shared" si="29"/>
        <v>0</v>
      </c>
    </row>
    <row r="320" spans="1:9">
      <c r="A320" s="22">
        <v>0</v>
      </c>
      <c r="B320" s="6" t="s">
        <v>354</v>
      </c>
      <c r="C320" s="41" t="s">
        <v>3114</v>
      </c>
      <c r="D320" s="41" t="s">
        <v>139</v>
      </c>
      <c r="E320" s="57" t="s">
        <v>323</v>
      </c>
      <c r="F320" s="7">
        <v>58.28</v>
      </c>
      <c r="G320" s="70">
        <f t="shared" si="30"/>
        <v>58.28</v>
      </c>
      <c r="H320" s="71"/>
      <c r="I320" s="72">
        <f t="shared" si="29"/>
        <v>0</v>
      </c>
    </row>
    <row r="321" spans="1:9">
      <c r="A321" s="22">
        <v>0</v>
      </c>
      <c r="B321" s="6" t="s">
        <v>355</v>
      </c>
      <c r="C321" s="41" t="s">
        <v>3114</v>
      </c>
      <c r="D321" s="41" t="s">
        <v>141</v>
      </c>
      <c r="E321" s="57" t="s">
        <v>323</v>
      </c>
      <c r="F321" s="7">
        <v>55.52</v>
      </c>
      <c r="G321" s="70">
        <f t="shared" si="30"/>
        <v>55.52</v>
      </c>
      <c r="H321" s="71"/>
      <c r="I321" s="72">
        <f t="shared" si="29"/>
        <v>0</v>
      </c>
    </row>
    <row r="322" spans="1:9">
      <c r="A322" s="22">
        <v>0</v>
      </c>
      <c r="B322" s="6" t="s">
        <v>356</v>
      </c>
      <c r="C322" s="41" t="s">
        <v>3114</v>
      </c>
      <c r="D322" s="41" t="s">
        <v>145</v>
      </c>
      <c r="E322" s="57" t="s">
        <v>323</v>
      </c>
      <c r="F322" s="7">
        <v>55.52</v>
      </c>
      <c r="G322" s="70">
        <f t="shared" si="30"/>
        <v>55.52</v>
      </c>
      <c r="H322" s="71"/>
      <c r="I322" s="72">
        <f t="shared" si="29"/>
        <v>0</v>
      </c>
    </row>
    <row r="323" spans="1:9">
      <c r="A323" s="22">
        <v>0</v>
      </c>
      <c r="B323" s="6" t="s">
        <v>357</v>
      </c>
      <c r="C323" s="41" t="s">
        <v>3114</v>
      </c>
      <c r="D323" s="41" t="s">
        <v>149</v>
      </c>
      <c r="E323" s="57" t="s">
        <v>323</v>
      </c>
      <c r="F323" s="7">
        <v>55.52</v>
      </c>
      <c r="G323" s="70">
        <f t="shared" si="30"/>
        <v>55.52</v>
      </c>
      <c r="H323" s="71"/>
      <c r="I323" s="72">
        <f t="shared" si="29"/>
        <v>0</v>
      </c>
    </row>
    <row r="324" spans="1:9">
      <c r="A324" s="22">
        <v>0</v>
      </c>
      <c r="B324" s="6" t="s">
        <v>358</v>
      </c>
      <c r="C324" s="41" t="s">
        <v>3114</v>
      </c>
      <c r="D324" s="41" t="s">
        <v>153</v>
      </c>
      <c r="E324" s="57" t="s">
        <v>323</v>
      </c>
      <c r="F324" s="7">
        <v>55.52</v>
      </c>
      <c r="G324" s="70">
        <f t="shared" si="30"/>
        <v>55.52</v>
      </c>
      <c r="H324" s="71"/>
      <c r="I324" s="72">
        <f t="shared" si="29"/>
        <v>0</v>
      </c>
    </row>
    <row r="325" spans="1:9">
      <c r="A325" s="22">
        <v>0</v>
      </c>
      <c r="B325" s="6" t="s">
        <v>359</v>
      </c>
      <c r="C325" s="41" t="s">
        <v>3114</v>
      </c>
      <c r="D325" s="41" t="s">
        <v>155</v>
      </c>
      <c r="E325" s="57" t="s">
        <v>323</v>
      </c>
      <c r="F325" s="7">
        <v>55.52</v>
      </c>
      <c r="G325" s="70">
        <f t="shared" si="30"/>
        <v>55.52</v>
      </c>
      <c r="H325" s="71"/>
      <c r="I325" s="72">
        <f t="shared" si="29"/>
        <v>0</v>
      </c>
    </row>
    <row r="326" spans="1:9">
      <c r="A326" s="22">
        <v>0</v>
      </c>
      <c r="B326" s="6" t="s">
        <v>360</v>
      </c>
      <c r="C326" s="41" t="s">
        <v>3114</v>
      </c>
      <c r="D326" s="41" t="s">
        <v>157</v>
      </c>
      <c r="E326" s="57" t="s">
        <v>323</v>
      </c>
      <c r="F326" s="7">
        <v>55.52</v>
      </c>
      <c r="G326" s="70">
        <f t="shared" si="30"/>
        <v>55.52</v>
      </c>
      <c r="H326" s="71"/>
      <c r="I326" s="72">
        <f t="shared" si="29"/>
        <v>0</v>
      </c>
    </row>
    <row r="327" spans="1:9">
      <c r="A327" s="22"/>
      <c r="B327" s="6"/>
      <c r="C327" s="41"/>
      <c r="D327" s="41"/>
      <c r="E327" s="57"/>
      <c r="F327" s="7"/>
      <c r="G327" s="70"/>
      <c r="H327" s="71"/>
      <c r="I327" s="72"/>
    </row>
    <row r="328" spans="1:9">
      <c r="A328" s="22">
        <v>0</v>
      </c>
      <c r="B328" s="6" t="s">
        <v>361</v>
      </c>
      <c r="C328" s="41" t="s">
        <v>3115</v>
      </c>
      <c r="D328" s="41" t="s">
        <v>125</v>
      </c>
      <c r="E328" s="57" t="s">
        <v>319</v>
      </c>
      <c r="F328" s="7">
        <v>153.84</v>
      </c>
      <c r="G328" s="70">
        <f t="shared" ref="G328:G340" si="31">F328*(1-Скидка_SUNMIGHT)</f>
        <v>153.84</v>
      </c>
      <c r="H328" s="71"/>
      <c r="I328" s="72">
        <f t="shared" si="29"/>
        <v>0</v>
      </c>
    </row>
    <row r="329" spans="1:9">
      <c r="A329" s="22">
        <v>0</v>
      </c>
      <c r="B329" s="6" t="s">
        <v>362</v>
      </c>
      <c r="C329" s="41" t="s">
        <v>3115</v>
      </c>
      <c r="D329" s="41" t="s">
        <v>128</v>
      </c>
      <c r="E329" s="57" t="s">
        <v>319</v>
      </c>
      <c r="F329" s="7">
        <v>133.74</v>
      </c>
      <c r="G329" s="70">
        <f t="shared" si="31"/>
        <v>133.74</v>
      </c>
      <c r="H329" s="71"/>
      <c r="I329" s="72">
        <f t="shared" si="29"/>
        <v>0</v>
      </c>
    </row>
    <row r="330" spans="1:9">
      <c r="A330" s="22">
        <v>0</v>
      </c>
      <c r="B330" s="6" t="s">
        <v>363</v>
      </c>
      <c r="C330" s="41" t="s">
        <v>3115</v>
      </c>
      <c r="D330" s="41" t="s">
        <v>130</v>
      </c>
      <c r="E330" s="57" t="s">
        <v>319</v>
      </c>
      <c r="F330" s="7">
        <v>115.56</v>
      </c>
      <c r="G330" s="70">
        <f t="shared" si="31"/>
        <v>115.56</v>
      </c>
      <c r="H330" s="71"/>
      <c r="I330" s="72">
        <f t="shared" si="29"/>
        <v>0</v>
      </c>
    </row>
    <row r="331" spans="1:9">
      <c r="A331" s="22">
        <v>0</v>
      </c>
      <c r="B331" s="6" t="s">
        <v>364</v>
      </c>
      <c r="C331" s="41" t="s">
        <v>3115</v>
      </c>
      <c r="D331" s="41" t="s">
        <v>132</v>
      </c>
      <c r="E331" s="57" t="s">
        <v>323</v>
      </c>
      <c r="F331" s="7">
        <v>109.56</v>
      </c>
      <c r="G331" s="70">
        <f t="shared" si="31"/>
        <v>109.56</v>
      </c>
      <c r="H331" s="71"/>
      <c r="I331" s="72">
        <f t="shared" si="29"/>
        <v>0</v>
      </c>
    </row>
    <row r="332" spans="1:9">
      <c r="A332" s="22">
        <v>0</v>
      </c>
      <c r="B332" s="6" t="s">
        <v>365</v>
      </c>
      <c r="C332" s="41" t="s">
        <v>3115</v>
      </c>
      <c r="D332" s="41" t="s">
        <v>135</v>
      </c>
      <c r="E332" s="57" t="s">
        <v>323</v>
      </c>
      <c r="F332" s="7">
        <v>100.44</v>
      </c>
      <c r="G332" s="70">
        <f t="shared" si="31"/>
        <v>100.44</v>
      </c>
      <c r="H332" s="71"/>
      <c r="I332" s="72">
        <f t="shared" si="29"/>
        <v>0</v>
      </c>
    </row>
    <row r="333" spans="1:9">
      <c r="A333" s="22">
        <v>0</v>
      </c>
      <c r="B333" s="6" t="s">
        <v>366</v>
      </c>
      <c r="C333" s="41" t="s">
        <v>3115</v>
      </c>
      <c r="D333" s="41" t="s">
        <v>137</v>
      </c>
      <c r="E333" s="57" t="s">
        <v>323</v>
      </c>
      <c r="F333" s="7">
        <v>100.44</v>
      </c>
      <c r="G333" s="70">
        <f t="shared" si="31"/>
        <v>100.44</v>
      </c>
      <c r="H333" s="71"/>
      <c r="I333" s="72">
        <f t="shared" si="29"/>
        <v>0</v>
      </c>
    </row>
    <row r="334" spans="1:9">
      <c r="A334" s="22">
        <v>0</v>
      </c>
      <c r="B334" s="6" t="s">
        <v>367</v>
      </c>
      <c r="C334" s="41" t="s">
        <v>3115</v>
      </c>
      <c r="D334" s="41" t="s">
        <v>139</v>
      </c>
      <c r="E334" s="57" t="s">
        <v>323</v>
      </c>
      <c r="F334" s="7">
        <v>100.44</v>
      </c>
      <c r="G334" s="70">
        <f t="shared" si="31"/>
        <v>100.44</v>
      </c>
      <c r="H334" s="71"/>
      <c r="I334" s="72">
        <f t="shared" si="29"/>
        <v>0</v>
      </c>
    </row>
    <row r="335" spans="1:9">
      <c r="A335" s="22">
        <v>0</v>
      </c>
      <c r="B335" s="6" t="s">
        <v>368</v>
      </c>
      <c r="C335" s="41" t="s">
        <v>3115</v>
      </c>
      <c r="D335" s="41" t="s">
        <v>141</v>
      </c>
      <c r="E335" s="57" t="s">
        <v>323</v>
      </c>
      <c r="F335" s="7">
        <v>95.91</v>
      </c>
      <c r="G335" s="70">
        <f t="shared" si="31"/>
        <v>95.91</v>
      </c>
      <c r="H335" s="71"/>
      <c r="I335" s="72">
        <f t="shared" si="29"/>
        <v>0</v>
      </c>
    </row>
    <row r="336" spans="1:9">
      <c r="A336" s="22">
        <v>0</v>
      </c>
      <c r="B336" s="6" t="s">
        <v>369</v>
      </c>
      <c r="C336" s="41" t="s">
        <v>3115</v>
      </c>
      <c r="D336" s="41" t="s">
        <v>145</v>
      </c>
      <c r="E336" s="57" t="s">
        <v>323</v>
      </c>
      <c r="F336" s="7">
        <v>95.91</v>
      </c>
      <c r="G336" s="70">
        <f t="shared" si="31"/>
        <v>95.91</v>
      </c>
      <c r="H336" s="71"/>
      <c r="I336" s="72">
        <f t="shared" si="29"/>
        <v>0</v>
      </c>
    </row>
    <row r="337" spans="1:9">
      <c r="A337" s="22">
        <v>0</v>
      </c>
      <c r="B337" s="6" t="s">
        <v>370</v>
      </c>
      <c r="C337" s="41" t="s">
        <v>3115</v>
      </c>
      <c r="D337" s="41" t="s">
        <v>149</v>
      </c>
      <c r="E337" s="57" t="s">
        <v>323</v>
      </c>
      <c r="F337" s="7">
        <v>95.91</v>
      </c>
      <c r="G337" s="70">
        <f t="shared" si="31"/>
        <v>95.91</v>
      </c>
      <c r="H337" s="71"/>
      <c r="I337" s="72">
        <f t="shared" si="29"/>
        <v>0</v>
      </c>
    </row>
    <row r="338" spans="1:9">
      <c r="A338" s="22">
        <v>0</v>
      </c>
      <c r="B338" s="6" t="s">
        <v>371</v>
      </c>
      <c r="C338" s="41" t="s">
        <v>3115</v>
      </c>
      <c r="D338" s="41" t="s">
        <v>153</v>
      </c>
      <c r="E338" s="57" t="s">
        <v>323</v>
      </c>
      <c r="F338" s="7">
        <v>95.91</v>
      </c>
      <c r="G338" s="70">
        <f t="shared" si="31"/>
        <v>95.91</v>
      </c>
      <c r="H338" s="71"/>
      <c r="I338" s="72">
        <f t="shared" si="29"/>
        <v>0</v>
      </c>
    </row>
    <row r="339" spans="1:9">
      <c r="A339" s="22">
        <v>0</v>
      </c>
      <c r="B339" s="6" t="s">
        <v>372</v>
      </c>
      <c r="C339" s="41" t="s">
        <v>3115</v>
      </c>
      <c r="D339" s="41" t="s">
        <v>155</v>
      </c>
      <c r="E339" s="57" t="s">
        <v>323</v>
      </c>
      <c r="F339" s="7">
        <v>95.91</v>
      </c>
      <c r="G339" s="70">
        <f t="shared" si="31"/>
        <v>95.91</v>
      </c>
      <c r="H339" s="71"/>
      <c r="I339" s="72">
        <f t="shared" si="29"/>
        <v>0</v>
      </c>
    </row>
    <row r="340" spans="1:9">
      <c r="A340" s="22">
        <v>0</v>
      </c>
      <c r="B340" s="6" t="s">
        <v>373</v>
      </c>
      <c r="C340" s="41" t="s">
        <v>3115</v>
      </c>
      <c r="D340" s="41" t="s">
        <v>157</v>
      </c>
      <c r="E340" s="57" t="s">
        <v>323</v>
      </c>
      <c r="F340" s="7">
        <v>95.91</v>
      </c>
      <c r="G340" s="70">
        <f t="shared" si="31"/>
        <v>95.91</v>
      </c>
      <c r="H340" s="71"/>
      <c r="I340" s="72">
        <f t="shared" si="29"/>
        <v>0</v>
      </c>
    </row>
    <row r="341" spans="1:9">
      <c r="A341" s="22"/>
      <c r="B341" s="6"/>
      <c r="C341" s="41"/>
      <c r="D341" s="41"/>
      <c r="E341" s="57"/>
      <c r="F341" s="7"/>
      <c r="G341" s="70"/>
      <c r="H341" s="71"/>
      <c r="I341" s="72"/>
    </row>
    <row r="342" spans="1:9">
      <c r="A342" s="22">
        <v>0</v>
      </c>
      <c r="B342" s="6" t="s">
        <v>374</v>
      </c>
      <c r="C342" s="41" t="s">
        <v>3116</v>
      </c>
      <c r="D342" s="41" t="s">
        <v>130</v>
      </c>
      <c r="E342" s="57" t="s">
        <v>319</v>
      </c>
      <c r="F342" s="7">
        <v>50.68</v>
      </c>
      <c r="G342" s="70">
        <f t="shared" ref="G342:G357" si="32">F342*(1-Скидка_SUNMIGHT)</f>
        <v>50.68</v>
      </c>
      <c r="H342" s="71"/>
      <c r="I342" s="72">
        <f t="shared" si="29"/>
        <v>0</v>
      </c>
    </row>
    <row r="343" spans="1:9">
      <c r="A343" s="22">
        <v>0</v>
      </c>
      <c r="B343" s="6" t="s">
        <v>375</v>
      </c>
      <c r="C343" s="41" t="s">
        <v>3116</v>
      </c>
      <c r="D343" s="41" t="s">
        <v>132</v>
      </c>
      <c r="E343" s="57" t="s">
        <v>319</v>
      </c>
      <c r="F343" s="7">
        <v>49.28</v>
      </c>
      <c r="G343" s="70">
        <f t="shared" si="32"/>
        <v>49.28</v>
      </c>
      <c r="H343" s="71"/>
      <c r="I343" s="72">
        <f t="shared" si="29"/>
        <v>0</v>
      </c>
    </row>
    <row r="344" spans="1:9">
      <c r="A344" s="22">
        <v>0</v>
      </c>
      <c r="B344" s="6" t="s">
        <v>376</v>
      </c>
      <c r="C344" s="41" t="s">
        <v>3116</v>
      </c>
      <c r="D344" s="41" t="s">
        <v>135</v>
      </c>
      <c r="E344" s="57" t="s">
        <v>319</v>
      </c>
      <c r="F344" s="7">
        <v>48.72</v>
      </c>
      <c r="G344" s="70">
        <f t="shared" si="32"/>
        <v>48.72</v>
      </c>
      <c r="H344" s="71"/>
      <c r="I344" s="72">
        <f t="shared" si="29"/>
        <v>0</v>
      </c>
    </row>
    <row r="345" spans="1:9">
      <c r="A345" s="22">
        <v>0</v>
      </c>
      <c r="B345" s="6" t="s">
        <v>377</v>
      </c>
      <c r="C345" s="41" t="s">
        <v>3116</v>
      </c>
      <c r="D345" s="41" t="s">
        <v>137</v>
      </c>
      <c r="E345" s="57" t="s">
        <v>319</v>
      </c>
      <c r="F345" s="7">
        <v>48.72</v>
      </c>
      <c r="G345" s="70">
        <f t="shared" si="32"/>
        <v>48.72</v>
      </c>
      <c r="H345" s="71"/>
      <c r="I345" s="72">
        <f t="shared" si="29"/>
        <v>0</v>
      </c>
    </row>
    <row r="346" spans="1:9">
      <c r="A346" s="22">
        <v>0</v>
      </c>
      <c r="B346" s="6" t="s">
        <v>378</v>
      </c>
      <c r="C346" s="41" t="s">
        <v>3116</v>
      </c>
      <c r="D346" s="41" t="s">
        <v>139</v>
      </c>
      <c r="E346" s="57" t="s">
        <v>319</v>
      </c>
      <c r="F346" s="7">
        <v>44.55</v>
      </c>
      <c r="G346" s="70">
        <f t="shared" si="32"/>
        <v>44.55</v>
      </c>
      <c r="H346" s="71"/>
      <c r="I346" s="72">
        <f t="shared" si="29"/>
        <v>0</v>
      </c>
    </row>
    <row r="347" spans="1:9">
      <c r="A347" s="22">
        <v>0</v>
      </c>
      <c r="B347" s="6" t="s">
        <v>379</v>
      </c>
      <c r="C347" s="41" t="s">
        <v>3116</v>
      </c>
      <c r="D347" s="41" t="s">
        <v>141</v>
      </c>
      <c r="E347" s="57" t="s">
        <v>319</v>
      </c>
      <c r="F347" s="7">
        <v>44.55</v>
      </c>
      <c r="G347" s="70">
        <f t="shared" si="32"/>
        <v>44.55</v>
      </c>
      <c r="H347" s="71"/>
      <c r="I347" s="72">
        <f t="shared" si="29"/>
        <v>0</v>
      </c>
    </row>
    <row r="348" spans="1:9">
      <c r="A348" s="22">
        <v>0</v>
      </c>
      <c r="B348" s="6" t="s">
        <v>380</v>
      </c>
      <c r="C348" s="41" t="s">
        <v>3116</v>
      </c>
      <c r="D348" s="41" t="s">
        <v>145</v>
      </c>
      <c r="E348" s="57" t="s">
        <v>319</v>
      </c>
      <c r="F348" s="7">
        <v>44.55</v>
      </c>
      <c r="G348" s="70">
        <f t="shared" si="32"/>
        <v>44.55</v>
      </c>
      <c r="H348" s="71"/>
      <c r="I348" s="72">
        <f t="shared" si="29"/>
        <v>0</v>
      </c>
    </row>
    <row r="349" spans="1:9">
      <c r="A349" s="22">
        <v>0</v>
      </c>
      <c r="B349" s="6" t="s">
        <v>381</v>
      </c>
      <c r="C349" s="41" t="s">
        <v>3116</v>
      </c>
      <c r="D349" s="41" t="s">
        <v>149</v>
      </c>
      <c r="E349" s="57" t="s">
        <v>319</v>
      </c>
      <c r="F349" s="7">
        <v>44.55</v>
      </c>
      <c r="G349" s="70">
        <f t="shared" si="32"/>
        <v>44.55</v>
      </c>
      <c r="H349" s="71"/>
      <c r="I349" s="72">
        <f t="shared" si="29"/>
        <v>0</v>
      </c>
    </row>
    <row r="350" spans="1:9">
      <c r="A350" s="22">
        <v>0</v>
      </c>
      <c r="B350" s="6" t="s">
        <v>382</v>
      </c>
      <c r="C350" s="41" t="s">
        <v>3116</v>
      </c>
      <c r="D350" s="41" t="s">
        <v>153</v>
      </c>
      <c r="E350" s="57" t="s">
        <v>319</v>
      </c>
      <c r="F350" s="7">
        <v>44.55</v>
      </c>
      <c r="G350" s="70">
        <f t="shared" si="32"/>
        <v>44.55</v>
      </c>
      <c r="H350" s="71"/>
      <c r="I350" s="72">
        <f t="shared" si="29"/>
        <v>0</v>
      </c>
    </row>
    <row r="351" spans="1:9">
      <c r="A351" s="22">
        <v>0</v>
      </c>
      <c r="B351" s="6" t="s">
        <v>383</v>
      </c>
      <c r="C351" s="41" t="s">
        <v>3116</v>
      </c>
      <c r="D351" s="41" t="s">
        <v>155</v>
      </c>
      <c r="E351" s="57" t="s">
        <v>319</v>
      </c>
      <c r="F351" s="7">
        <v>44.55</v>
      </c>
      <c r="G351" s="70">
        <f t="shared" si="32"/>
        <v>44.55</v>
      </c>
      <c r="H351" s="71"/>
      <c r="I351" s="72">
        <f t="shared" si="29"/>
        <v>0</v>
      </c>
    </row>
    <row r="352" spans="1:9">
      <c r="A352" s="22">
        <v>0</v>
      </c>
      <c r="B352" s="6" t="s">
        <v>384</v>
      </c>
      <c r="C352" s="41" t="s">
        <v>3116</v>
      </c>
      <c r="D352" s="41" t="s">
        <v>157</v>
      </c>
      <c r="E352" s="57" t="s">
        <v>319</v>
      </c>
      <c r="F352" s="7">
        <v>44.55</v>
      </c>
      <c r="G352" s="70">
        <f t="shared" si="32"/>
        <v>44.55</v>
      </c>
      <c r="H352" s="71"/>
      <c r="I352" s="72">
        <f t="shared" si="29"/>
        <v>0</v>
      </c>
    </row>
    <row r="353" spans="1:9">
      <c r="A353" s="22">
        <v>0</v>
      </c>
      <c r="B353" s="6" t="s">
        <v>3885</v>
      </c>
      <c r="C353" s="41" t="s">
        <v>3579</v>
      </c>
      <c r="D353" s="41" t="s">
        <v>158</v>
      </c>
      <c r="E353" s="57" t="s">
        <v>319</v>
      </c>
      <c r="F353" s="7">
        <v>49.59</v>
      </c>
      <c r="G353" s="70">
        <f t="shared" si="32"/>
        <v>49.59</v>
      </c>
      <c r="H353" s="71"/>
      <c r="I353" s="72">
        <f t="shared" si="29"/>
        <v>0</v>
      </c>
    </row>
    <row r="354" spans="1:9">
      <c r="A354" s="22">
        <v>0</v>
      </c>
      <c r="B354" s="6" t="s">
        <v>3886</v>
      </c>
      <c r="C354" s="41" t="s">
        <v>3579</v>
      </c>
      <c r="D354" s="41" t="s">
        <v>159</v>
      </c>
      <c r="E354" s="57" t="s">
        <v>319</v>
      </c>
      <c r="F354" s="7">
        <v>49.59</v>
      </c>
      <c r="G354" s="70">
        <f t="shared" si="32"/>
        <v>49.59</v>
      </c>
      <c r="H354" s="71"/>
      <c r="I354" s="72">
        <f t="shared" si="29"/>
        <v>0</v>
      </c>
    </row>
    <row r="355" spans="1:9">
      <c r="A355" s="22">
        <v>0</v>
      </c>
      <c r="B355" s="6" t="s">
        <v>3887</v>
      </c>
      <c r="C355" s="41" t="s">
        <v>3579</v>
      </c>
      <c r="D355" s="41" t="s">
        <v>160</v>
      </c>
      <c r="E355" s="57" t="s">
        <v>319</v>
      </c>
      <c r="F355" s="7">
        <v>49.59</v>
      </c>
      <c r="G355" s="70">
        <f t="shared" si="32"/>
        <v>49.59</v>
      </c>
      <c r="H355" s="71"/>
      <c r="I355" s="72">
        <f t="shared" si="29"/>
        <v>0</v>
      </c>
    </row>
    <row r="356" spans="1:9">
      <c r="A356" s="22">
        <v>0</v>
      </c>
      <c r="B356" s="6" t="s">
        <v>3888</v>
      </c>
      <c r="C356" s="41" t="s">
        <v>3579</v>
      </c>
      <c r="D356" s="41" t="s">
        <v>161</v>
      </c>
      <c r="E356" s="57" t="s">
        <v>319</v>
      </c>
      <c r="F356" s="7">
        <v>49.59</v>
      </c>
      <c r="G356" s="70">
        <f t="shared" si="32"/>
        <v>49.59</v>
      </c>
      <c r="H356" s="71"/>
      <c r="I356" s="72">
        <f t="shared" si="29"/>
        <v>0</v>
      </c>
    </row>
    <row r="357" spans="1:9">
      <c r="A357" s="22">
        <v>0</v>
      </c>
      <c r="B357" s="6" t="s">
        <v>3889</v>
      </c>
      <c r="C357" s="41" t="s">
        <v>3579</v>
      </c>
      <c r="D357" s="41" t="s">
        <v>162</v>
      </c>
      <c r="E357" s="57" t="s">
        <v>319</v>
      </c>
      <c r="F357" s="7">
        <v>49.59</v>
      </c>
      <c r="G357" s="70">
        <f t="shared" si="32"/>
        <v>49.59</v>
      </c>
      <c r="H357" s="71"/>
      <c r="I357" s="72">
        <f t="shared" si="29"/>
        <v>0</v>
      </c>
    </row>
    <row r="358" spans="1:9" ht="12.5" thickBot="1">
      <c r="A358" s="22"/>
      <c r="B358" s="6"/>
      <c r="C358" s="41"/>
      <c r="D358" s="41"/>
      <c r="E358" s="57"/>
      <c r="F358" s="42"/>
      <c r="G358" s="70"/>
      <c r="H358" s="71"/>
      <c r="I358" s="72"/>
    </row>
    <row r="359" spans="1:9">
      <c r="A359" s="22"/>
      <c r="B359" s="338" t="s">
        <v>3659</v>
      </c>
      <c r="C359" s="339"/>
      <c r="D359" s="339"/>
      <c r="E359" s="339"/>
      <c r="F359" s="339"/>
      <c r="G359" s="70"/>
      <c r="H359" s="71"/>
      <c r="I359" s="72"/>
    </row>
    <row r="360" spans="1:9">
      <c r="A360" s="22"/>
      <c r="B360" s="43" t="s">
        <v>3660</v>
      </c>
      <c r="C360" s="183"/>
      <c r="D360" s="183"/>
      <c r="E360" s="57"/>
      <c r="F360" s="183"/>
      <c r="G360" s="70"/>
      <c r="H360" s="71"/>
      <c r="I360" s="72"/>
    </row>
    <row r="361" spans="1:9">
      <c r="A361" s="22">
        <v>0</v>
      </c>
      <c r="B361" s="6" t="s">
        <v>385</v>
      </c>
      <c r="C361" s="41" t="s">
        <v>3117</v>
      </c>
      <c r="D361" s="41" t="s">
        <v>128</v>
      </c>
      <c r="E361" s="57" t="s">
        <v>126</v>
      </c>
      <c r="F361" s="42">
        <v>0.35</v>
      </c>
      <c r="G361" s="70">
        <f t="shared" ref="G361:G376" si="33">F361*(1-Скидка_SUNMIGHT)</f>
        <v>0.35</v>
      </c>
      <c r="H361" s="71"/>
      <c r="I361" s="72">
        <f t="shared" ref="I361:I424" si="34">G361*H361</f>
        <v>0</v>
      </c>
    </row>
    <row r="362" spans="1:9">
      <c r="A362" s="22">
        <v>0</v>
      </c>
      <c r="B362" s="6" t="s">
        <v>386</v>
      </c>
      <c r="C362" s="41" t="s">
        <v>3117</v>
      </c>
      <c r="D362" s="41" t="s">
        <v>130</v>
      </c>
      <c r="E362" s="57" t="s">
        <v>126</v>
      </c>
      <c r="F362" s="42">
        <v>0.35</v>
      </c>
      <c r="G362" s="70">
        <f t="shared" si="33"/>
        <v>0.35</v>
      </c>
      <c r="H362" s="71"/>
      <c r="I362" s="72">
        <f t="shared" si="34"/>
        <v>0</v>
      </c>
    </row>
    <row r="363" spans="1:9">
      <c r="A363" s="22">
        <v>0</v>
      </c>
      <c r="B363" s="6" t="s">
        <v>387</v>
      </c>
      <c r="C363" s="41" t="s">
        <v>3117</v>
      </c>
      <c r="D363" s="41" t="s">
        <v>132</v>
      </c>
      <c r="E363" s="57" t="s">
        <v>133</v>
      </c>
      <c r="F363" s="42">
        <v>0.31</v>
      </c>
      <c r="G363" s="70">
        <f t="shared" si="33"/>
        <v>0.31</v>
      </c>
      <c r="H363" s="71"/>
      <c r="I363" s="72">
        <f t="shared" si="34"/>
        <v>0</v>
      </c>
    </row>
    <row r="364" spans="1:9">
      <c r="A364" s="22">
        <v>0</v>
      </c>
      <c r="B364" s="6" t="s">
        <v>388</v>
      </c>
      <c r="C364" s="41" t="s">
        <v>3117</v>
      </c>
      <c r="D364" s="41" t="s">
        <v>135</v>
      </c>
      <c r="E364" s="57" t="s">
        <v>133</v>
      </c>
      <c r="F364" s="42">
        <v>0.28000000000000003</v>
      </c>
      <c r="G364" s="70">
        <f t="shared" si="33"/>
        <v>0.28000000000000003</v>
      </c>
      <c r="H364" s="71"/>
      <c r="I364" s="72">
        <f t="shared" si="34"/>
        <v>0</v>
      </c>
    </row>
    <row r="365" spans="1:9">
      <c r="A365" s="22">
        <v>0</v>
      </c>
      <c r="B365" s="6" t="s">
        <v>389</v>
      </c>
      <c r="C365" s="41" t="s">
        <v>3117</v>
      </c>
      <c r="D365" s="41" t="s">
        <v>137</v>
      </c>
      <c r="E365" s="57" t="s">
        <v>133</v>
      </c>
      <c r="F365" s="42">
        <v>0.28000000000000003</v>
      </c>
      <c r="G365" s="70">
        <f t="shared" si="33"/>
        <v>0.28000000000000003</v>
      </c>
      <c r="H365" s="71"/>
      <c r="I365" s="72">
        <f t="shared" si="34"/>
        <v>0</v>
      </c>
    </row>
    <row r="366" spans="1:9">
      <c r="A366" s="22">
        <v>0</v>
      </c>
      <c r="B366" s="6" t="s">
        <v>390</v>
      </c>
      <c r="C366" s="41" t="s">
        <v>3117</v>
      </c>
      <c r="D366" s="41" t="s">
        <v>139</v>
      </c>
      <c r="E366" s="57" t="s">
        <v>133</v>
      </c>
      <c r="F366" s="42">
        <v>0.28000000000000003</v>
      </c>
      <c r="G366" s="70">
        <f t="shared" si="33"/>
        <v>0.28000000000000003</v>
      </c>
      <c r="H366" s="71"/>
      <c r="I366" s="72">
        <f t="shared" si="34"/>
        <v>0</v>
      </c>
    </row>
    <row r="367" spans="1:9">
      <c r="A367" s="22">
        <v>0</v>
      </c>
      <c r="B367" s="6" t="s">
        <v>391</v>
      </c>
      <c r="C367" s="41" t="s">
        <v>3117</v>
      </c>
      <c r="D367" s="41" t="s">
        <v>141</v>
      </c>
      <c r="E367" s="57" t="s">
        <v>133</v>
      </c>
      <c r="F367" s="42">
        <v>0.28000000000000003</v>
      </c>
      <c r="G367" s="70">
        <f t="shared" si="33"/>
        <v>0.28000000000000003</v>
      </c>
      <c r="H367" s="71"/>
      <c r="I367" s="72">
        <f t="shared" si="34"/>
        <v>0</v>
      </c>
    </row>
    <row r="368" spans="1:9">
      <c r="A368" s="22">
        <v>0</v>
      </c>
      <c r="B368" s="6" t="s">
        <v>3854</v>
      </c>
      <c r="C368" s="41" t="s">
        <v>3117</v>
      </c>
      <c r="D368" s="41" t="s">
        <v>143</v>
      </c>
      <c r="E368" s="57" t="s">
        <v>133</v>
      </c>
      <c r="F368" s="42">
        <v>0.28000000000000003</v>
      </c>
      <c r="G368" s="70">
        <f>F368*(1-Скидка_SUNMIGHT)</f>
        <v>0.28000000000000003</v>
      </c>
      <c r="H368" s="71"/>
      <c r="I368" s="72">
        <f>G368*H368</f>
        <v>0</v>
      </c>
    </row>
    <row r="369" spans="1:9">
      <c r="A369" s="22">
        <v>0</v>
      </c>
      <c r="B369" s="6" t="s">
        <v>392</v>
      </c>
      <c r="C369" s="41" t="s">
        <v>3117</v>
      </c>
      <c r="D369" s="41" t="s">
        <v>145</v>
      </c>
      <c r="E369" s="57" t="s">
        <v>133</v>
      </c>
      <c r="F369" s="42">
        <v>0.28000000000000003</v>
      </c>
      <c r="G369" s="70">
        <f t="shared" si="33"/>
        <v>0.28000000000000003</v>
      </c>
      <c r="H369" s="71"/>
      <c r="I369" s="72">
        <f t="shared" si="34"/>
        <v>0</v>
      </c>
    </row>
    <row r="370" spans="1:9">
      <c r="A370" s="22">
        <v>0</v>
      </c>
      <c r="B370" s="6" t="s">
        <v>393</v>
      </c>
      <c r="C370" s="41" t="s">
        <v>3117</v>
      </c>
      <c r="D370" s="41" t="s">
        <v>149</v>
      </c>
      <c r="E370" s="57" t="s">
        <v>133</v>
      </c>
      <c r="F370" s="42">
        <v>0.28000000000000003</v>
      </c>
      <c r="G370" s="70">
        <f t="shared" si="33"/>
        <v>0.28000000000000003</v>
      </c>
      <c r="H370" s="71"/>
      <c r="I370" s="72">
        <f t="shared" si="34"/>
        <v>0</v>
      </c>
    </row>
    <row r="371" spans="1:9">
      <c r="A371" s="22">
        <v>0</v>
      </c>
      <c r="B371" s="6" t="s">
        <v>394</v>
      </c>
      <c r="C371" s="6" t="s">
        <v>3117</v>
      </c>
      <c r="D371" s="6" t="s">
        <v>153</v>
      </c>
      <c r="E371" s="57" t="s">
        <v>133</v>
      </c>
      <c r="F371" s="42">
        <v>0.28000000000000003</v>
      </c>
      <c r="G371" s="70">
        <f t="shared" si="33"/>
        <v>0.28000000000000003</v>
      </c>
      <c r="H371" s="71"/>
      <c r="I371" s="72">
        <f t="shared" si="34"/>
        <v>0</v>
      </c>
    </row>
    <row r="372" spans="1:9">
      <c r="A372" s="22">
        <v>0</v>
      </c>
      <c r="B372" s="6" t="s">
        <v>395</v>
      </c>
      <c r="C372" s="6" t="s">
        <v>3117</v>
      </c>
      <c r="D372" s="6" t="s">
        <v>155</v>
      </c>
      <c r="E372" s="57" t="s">
        <v>133</v>
      </c>
      <c r="F372" s="42">
        <v>0.28000000000000003</v>
      </c>
      <c r="G372" s="70">
        <f t="shared" si="33"/>
        <v>0.28000000000000003</v>
      </c>
      <c r="H372" s="71"/>
      <c r="I372" s="72">
        <f t="shared" si="34"/>
        <v>0</v>
      </c>
    </row>
    <row r="373" spans="1:9">
      <c r="A373" s="22">
        <v>0</v>
      </c>
      <c r="B373" s="6" t="s">
        <v>396</v>
      </c>
      <c r="C373" s="6" t="s">
        <v>3117</v>
      </c>
      <c r="D373" s="6" t="s">
        <v>157</v>
      </c>
      <c r="E373" s="57" t="s">
        <v>133</v>
      </c>
      <c r="F373" s="42">
        <v>0.28000000000000003</v>
      </c>
      <c r="G373" s="70">
        <f t="shared" si="33"/>
        <v>0.28000000000000003</v>
      </c>
      <c r="H373" s="71"/>
      <c r="I373" s="72">
        <f t="shared" si="34"/>
        <v>0</v>
      </c>
    </row>
    <row r="374" spans="1:9">
      <c r="A374" s="22">
        <v>0</v>
      </c>
      <c r="B374" s="6" t="s">
        <v>3890</v>
      </c>
      <c r="C374" s="6" t="s">
        <v>3580</v>
      </c>
      <c r="D374" s="6" t="s">
        <v>158</v>
      </c>
      <c r="E374" s="57" t="s">
        <v>133</v>
      </c>
      <c r="F374" s="42">
        <v>0.3</v>
      </c>
      <c r="G374" s="70">
        <f t="shared" si="33"/>
        <v>0.3</v>
      </c>
      <c r="H374" s="71"/>
      <c r="I374" s="72">
        <f t="shared" si="34"/>
        <v>0</v>
      </c>
    </row>
    <row r="375" spans="1:9">
      <c r="A375" s="22">
        <v>0</v>
      </c>
      <c r="B375" s="6" t="s">
        <v>3891</v>
      </c>
      <c r="C375" s="6" t="s">
        <v>3580</v>
      </c>
      <c r="D375" s="6" t="s">
        <v>159</v>
      </c>
      <c r="E375" s="57" t="s">
        <v>133</v>
      </c>
      <c r="F375" s="42">
        <v>0.33</v>
      </c>
      <c r="G375" s="70">
        <f t="shared" si="33"/>
        <v>0.33</v>
      </c>
      <c r="H375" s="71"/>
      <c r="I375" s="72">
        <f t="shared" si="34"/>
        <v>0</v>
      </c>
    </row>
    <row r="376" spans="1:9">
      <c r="A376" s="22">
        <v>0</v>
      </c>
      <c r="B376" s="6" t="s">
        <v>3892</v>
      </c>
      <c r="C376" s="6" t="s">
        <v>3580</v>
      </c>
      <c r="D376" s="6" t="s">
        <v>160</v>
      </c>
      <c r="E376" s="57" t="s">
        <v>133</v>
      </c>
      <c r="F376" s="42">
        <v>0.33</v>
      </c>
      <c r="G376" s="70">
        <f t="shared" si="33"/>
        <v>0.33</v>
      </c>
      <c r="H376" s="71"/>
      <c r="I376" s="72">
        <f t="shared" si="34"/>
        <v>0</v>
      </c>
    </row>
    <row r="377" spans="1:9">
      <c r="A377" s="22"/>
      <c r="B377" s="6"/>
      <c r="C377" s="43"/>
      <c r="D377" s="43"/>
      <c r="E377" s="57"/>
      <c r="F377" s="42"/>
      <c r="G377" s="70"/>
      <c r="H377" s="71"/>
      <c r="I377" s="72"/>
    </row>
    <row r="378" spans="1:9">
      <c r="A378" s="22">
        <v>0</v>
      </c>
      <c r="B378" s="6" t="s">
        <v>397</v>
      </c>
      <c r="C378" s="4" t="s">
        <v>3118</v>
      </c>
      <c r="D378" s="4" t="s">
        <v>128</v>
      </c>
      <c r="E378" s="57" t="s">
        <v>126</v>
      </c>
      <c r="F378" s="42">
        <v>0.4</v>
      </c>
      <c r="G378" s="70">
        <f t="shared" ref="G378:G395" si="35">F378*(1-Скидка_SUNMIGHT)</f>
        <v>0.4</v>
      </c>
      <c r="H378" s="71"/>
      <c r="I378" s="72">
        <f t="shared" si="34"/>
        <v>0</v>
      </c>
    </row>
    <row r="379" spans="1:9">
      <c r="A379" s="22">
        <v>0</v>
      </c>
      <c r="B379" s="6" t="s">
        <v>398</v>
      </c>
      <c r="C379" s="4" t="s">
        <v>3118</v>
      </c>
      <c r="D379" s="4" t="s">
        <v>130</v>
      </c>
      <c r="E379" s="57" t="s">
        <v>126</v>
      </c>
      <c r="F379" s="42">
        <v>0.4</v>
      </c>
      <c r="G379" s="70">
        <f t="shared" si="35"/>
        <v>0.4</v>
      </c>
      <c r="H379" s="71"/>
      <c r="I379" s="72">
        <f t="shared" si="34"/>
        <v>0</v>
      </c>
    </row>
    <row r="380" spans="1:9">
      <c r="A380" s="22">
        <v>0</v>
      </c>
      <c r="B380" s="6" t="s">
        <v>399</v>
      </c>
      <c r="C380" s="6" t="s">
        <v>3118</v>
      </c>
      <c r="D380" s="6" t="s">
        <v>132</v>
      </c>
      <c r="E380" s="57" t="s">
        <v>133</v>
      </c>
      <c r="F380" s="42">
        <v>0.34</v>
      </c>
      <c r="G380" s="70">
        <f t="shared" si="35"/>
        <v>0.34</v>
      </c>
      <c r="H380" s="71"/>
      <c r="I380" s="72">
        <f t="shared" si="34"/>
        <v>0</v>
      </c>
    </row>
    <row r="381" spans="1:9">
      <c r="A381" s="22">
        <v>0</v>
      </c>
      <c r="B381" s="6" t="s">
        <v>400</v>
      </c>
      <c r="C381" s="6" t="s">
        <v>3118</v>
      </c>
      <c r="D381" s="6" t="s">
        <v>135</v>
      </c>
      <c r="E381" s="57" t="s">
        <v>133</v>
      </c>
      <c r="F381" s="42">
        <v>0.31</v>
      </c>
      <c r="G381" s="70">
        <f t="shared" si="35"/>
        <v>0.31</v>
      </c>
      <c r="H381" s="71"/>
      <c r="I381" s="72">
        <f t="shared" si="34"/>
        <v>0</v>
      </c>
    </row>
    <row r="382" spans="1:9">
      <c r="A382" s="22">
        <v>0</v>
      </c>
      <c r="B382" s="6" t="s">
        <v>401</v>
      </c>
      <c r="C382" s="6" t="s">
        <v>3118</v>
      </c>
      <c r="D382" s="6" t="s">
        <v>137</v>
      </c>
      <c r="E382" s="57" t="s">
        <v>133</v>
      </c>
      <c r="F382" s="42">
        <v>0.31</v>
      </c>
      <c r="G382" s="70">
        <f t="shared" si="35"/>
        <v>0.31</v>
      </c>
      <c r="H382" s="71"/>
      <c r="I382" s="72">
        <f t="shared" si="34"/>
        <v>0</v>
      </c>
    </row>
    <row r="383" spans="1:9">
      <c r="A383" s="22">
        <v>0</v>
      </c>
      <c r="B383" s="6" t="s">
        <v>402</v>
      </c>
      <c r="C383" s="6" t="s">
        <v>3118</v>
      </c>
      <c r="D383" s="6" t="s">
        <v>139</v>
      </c>
      <c r="E383" s="57" t="s">
        <v>133</v>
      </c>
      <c r="F383" s="42">
        <v>0.31</v>
      </c>
      <c r="G383" s="70">
        <f t="shared" si="35"/>
        <v>0.31</v>
      </c>
      <c r="H383" s="71"/>
      <c r="I383" s="72">
        <f t="shared" si="34"/>
        <v>0</v>
      </c>
    </row>
    <row r="384" spans="1:9">
      <c r="A384" s="22">
        <v>0</v>
      </c>
      <c r="B384" s="6" t="s">
        <v>403</v>
      </c>
      <c r="C384" s="6" t="s">
        <v>3118</v>
      </c>
      <c r="D384" s="6" t="s">
        <v>141</v>
      </c>
      <c r="E384" s="57" t="s">
        <v>133</v>
      </c>
      <c r="F384" s="42">
        <v>0.31</v>
      </c>
      <c r="G384" s="70">
        <f t="shared" si="35"/>
        <v>0.31</v>
      </c>
      <c r="H384" s="71"/>
      <c r="I384" s="72">
        <f t="shared" si="34"/>
        <v>0</v>
      </c>
    </row>
    <row r="385" spans="1:9">
      <c r="A385" s="22">
        <v>0</v>
      </c>
      <c r="B385" s="6" t="s">
        <v>404</v>
      </c>
      <c r="C385" s="6" t="s">
        <v>3118</v>
      </c>
      <c r="D385" s="6" t="s">
        <v>143</v>
      </c>
      <c r="E385" s="57" t="s">
        <v>133</v>
      </c>
      <c r="F385" s="42">
        <v>0.31</v>
      </c>
      <c r="G385" s="70">
        <f t="shared" si="35"/>
        <v>0.31</v>
      </c>
      <c r="H385" s="71"/>
      <c r="I385" s="72">
        <f t="shared" si="34"/>
        <v>0</v>
      </c>
    </row>
    <row r="386" spans="1:9">
      <c r="A386" s="22">
        <v>0</v>
      </c>
      <c r="B386" s="6" t="s">
        <v>405</v>
      </c>
      <c r="C386" s="6" t="s">
        <v>3118</v>
      </c>
      <c r="D386" s="6" t="s">
        <v>145</v>
      </c>
      <c r="E386" s="57" t="s">
        <v>133</v>
      </c>
      <c r="F386" s="42">
        <v>0.31</v>
      </c>
      <c r="G386" s="70">
        <f t="shared" si="35"/>
        <v>0.31</v>
      </c>
      <c r="H386" s="71"/>
      <c r="I386" s="72">
        <f t="shared" si="34"/>
        <v>0</v>
      </c>
    </row>
    <row r="387" spans="1:9">
      <c r="A387" s="22">
        <v>0</v>
      </c>
      <c r="B387" s="6" t="s">
        <v>406</v>
      </c>
      <c r="C387" s="6" t="s">
        <v>3118</v>
      </c>
      <c r="D387" s="6" t="s">
        <v>147</v>
      </c>
      <c r="E387" s="57" t="s">
        <v>133</v>
      </c>
      <c r="F387" s="42">
        <v>0.31</v>
      </c>
      <c r="G387" s="70">
        <f t="shared" si="35"/>
        <v>0.31</v>
      </c>
      <c r="H387" s="71"/>
      <c r="I387" s="72">
        <f t="shared" si="34"/>
        <v>0</v>
      </c>
    </row>
    <row r="388" spans="1:9">
      <c r="A388" s="22">
        <v>0</v>
      </c>
      <c r="B388" s="6" t="s">
        <v>407</v>
      </c>
      <c r="C388" s="6" t="s">
        <v>3118</v>
      </c>
      <c r="D388" s="6" t="s">
        <v>149</v>
      </c>
      <c r="E388" s="57" t="s">
        <v>133</v>
      </c>
      <c r="F388" s="42">
        <v>0.31</v>
      </c>
      <c r="G388" s="70">
        <f t="shared" si="35"/>
        <v>0.31</v>
      </c>
      <c r="H388" s="71"/>
      <c r="I388" s="72">
        <f t="shared" si="34"/>
        <v>0</v>
      </c>
    </row>
    <row r="389" spans="1:9">
      <c r="A389" s="22">
        <v>0</v>
      </c>
      <c r="B389" s="6" t="s">
        <v>408</v>
      </c>
      <c r="C389" s="6" t="s">
        <v>3118</v>
      </c>
      <c r="D389" s="6" t="s">
        <v>151</v>
      </c>
      <c r="E389" s="57" t="s">
        <v>133</v>
      </c>
      <c r="F389" s="42">
        <v>0.31</v>
      </c>
      <c r="G389" s="70">
        <f t="shared" si="35"/>
        <v>0.31</v>
      </c>
      <c r="H389" s="71"/>
      <c r="I389" s="72">
        <f t="shared" si="34"/>
        <v>0</v>
      </c>
    </row>
    <row r="390" spans="1:9">
      <c r="A390" s="22">
        <v>0</v>
      </c>
      <c r="B390" s="6" t="s">
        <v>409</v>
      </c>
      <c r="C390" s="6" t="s">
        <v>3118</v>
      </c>
      <c r="D390" s="6" t="s">
        <v>153</v>
      </c>
      <c r="E390" s="57" t="s">
        <v>133</v>
      </c>
      <c r="F390" s="42">
        <v>0.31</v>
      </c>
      <c r="G390" s="70">
        <f t="shared" si="35"/>
        <v>0.31</v>
      </c>
      <c r="H390" s="71"/>
      <c r="I390" s="72">
        <f t="shared" si="34"/>
        <v>0</v>
      </c>
    </row>
    <row r="391" spans="1:9">
      <c r="A391" s="22">
        <v>0</v>
      </c>
      <c r="B391" s="6" t="s">
        <v>410</v>
      </c>
      <c r="C391" s="6" t="s">
        <v>3118</v>
      </c>
      <c r="D391" s="6" t="s">
        <v>155</v>
      </c>
      <c r="E391" s="57" t="s">
        <v>133</v>
      </c>
      <c r="F391" s="42">
        <v>0.31</v>
      </c>
      <c r="G391" s="70">
        <f t="shared" si="35"/>
        <v>0.31</v>
      </c>
      <c r="H391" s="71"/>
      <c r="I391" s="72">
        <f t="shared" si="34"/>
        <v>0</v>
      </c>
    </row>
    <row r="392" spans="1:9">
      <c r="A392" s="22">
        <v>0</v>
      </c>
      <c r="B392" s="6" t="s">
        <v>411</v>
      </c>
      <c r="C392" s="6" t="s">
        <v>3118</v>
      </c>
      <c r="D392" s="6" t="s">
        <v>157</v>
      </c>
      <c r="E392" s="57" t="s">
        <v>133</v>
      </c>
      <c r="F392" s="42">
        <v>0.31</v>
      </c>
      <c r="G392" s="70">
        <f t="shared" si="35"/>
        <v>0.31</v>
      </c>
      <c r="H392" s="71"/>
      <c r="I392" s="72">
        <f t="shared" si="34"/>
        <v>0</v>
      </c>
    </row>
    <row r="393" spans="1:9">
      <c r="A393" s="22">
        <v>0</v>
      </c>
      <c r="B393" s="6" t="s">
        <v>3893</v>
      </c>
      <c r="C393" s="6" t="s">
        <v>3581</v>
      </c>
      <c r="D393" s="6" t="s">
        <v>158</v>
      </c>
      <c r="E393" s="57" t="s">
        <v>133</v>
      </c>
      <c r="F393" s="42">
        <v>0.34</v>
      </c>
      <c r="G393" s="70">
        <f t="shared" si="35"/>
        <v>0.34</v>
      </c>
      <c r="H393" s="71"/>
      <c r="I393" s="72">
        <f t="shared" si="34"/>
        <v>0</v>
      </c>
    </row>
    <row r="394" spans="1:9">
      <c r="A394" s="22">
        <v>0</v>
      </c>
      <c r="B394" s="6" t="s">
        <v>3894</v>
      </c>
      <c r="C394" s="6" t="s">
        <v>3581</v>
      </c>
      <c r="D394" s="6" t="s">
        <v>159</v>
      </c>
      <c r="E394" s="57" t="s">
        <v>133</v>
      </c>
      <c r="F394" s="42">
        <v>0.39</v>
      </c>
      <c r="G394" s="70">
        <f t="shared" si="35"/>
        <v>0.39</v>
      </c>
      <c r="H394" s="71"/>
      <c r="I394" s="72">
        <f t="shared" si="34"/>
        <v>0</v>
      </c>
    </row>
    <row r="395" spans="1:9">
      <c r="A395" s="22">
        <v>0</v>
      </c>
      <c r="B395" s="6" t="s">
        <v>3895</v>
      </c>
      <c r="C395" s="6" t="s">
        <v>3581</v>
      </c>
      <c r="D395" s="6" t="s">
        <v>160</v>
      </c>
      <c r="E395" s="57" t="s">
        <v>133</v>
      </c>
      <c r="F395" s="42">
        <v>0.39</v>
      </c>
      <c r="G395" s="70">
        <f t="shared" si="35"/>
        <v>0.39</v>
      </c>
      <c r="H395" s="71"/>
      <c r="I395" s="72">
        <f t="shared" si="34"/>
        <v>0</v>
      </c>
    </row>
    <row r="396" spans="1:9">
      <c r="A396" s="22"/>
      <c r="B396" s="6"/>
      <c r="C396" s="6"/>
      <c r="D396" s="6"/>
      <c r="E396" s="57"/>
      <c r="F396" s="42"/>
      <c r="G396" s="70"/>
      <c r="H396" s="71"/>
      <c r="I396" s="72"/>
    </row>
    <row r="397" spans="1:9">
      <c r="A397" s="22">
        <v>0</v>
      </c>
      <c r="B397" s="6" t="s">
        <v>412</v>
      </c>
      <c r="C397" s="6" t="s">
        <v>3119</v>
      </c>
      <c r="D397" s="6" t="s">
        <v>128</v>
      </c>
      <c r="E397" s="57" t="s">
        <v>126</v>
      </c>
      <c r="F397" s="42">
        <v>0.4</v>
      </c>
      <c r="G397" s="70">
        <f t="shared" ref="G397:G414" si="36">F397*(1-Скидка_SUNMIGHT)</f>
        <v>0.4</v>
      </c>
      <c r="H397" s="71"/>
      <c r="I397" s="72">
        <f t="shared" si="34"/>
        <v>0</v>
      </c>
    </row>
    <row r="398" spans="1:9">
      <c r="A398" s="22">
        <v>0</v>
      </c>
      <c r="B398" s="6" t="s">
        <v>413</v>
      </c>
      <c r="C398" s="6" t="s">
        <v>3119</v>
      </c>
      <c r="D398" s="6" t="s">
        <v>130</v>
      </c>
      <c r="E398" s="57" t="s">
        <v>126</v>
      </c>
      <c r="F398" s="42">
        <v>0.4</v>
      </c>
      <c r="G398" s="70">
        <f t="shared" si="36"/>
        <v>0.4</v>
      </c>
      <c r="H398" s="71"/>
      <c r="I398" s="72">
        <f t="shared" si="34"/>
        <v>0</v>
      </c>
    </row>
    <row r="399" spans="1:9">
      <c r="A399" s="22">
        <v>0</v>
      </c>
      <c r="B399" s="6" t="s">
        <v>414</v>
      </c>
      <c r="C399" s="6" t="s">
        <v>3119</v>
      </c>
      <c r="D399" s="6" t="s">
        <v>132</v>
      </c>
      <c r="E399" s="57" t="s">
        <v>133</v>
      </c>
      <c r="F399" s="42">
        <v>0.34</v>
      </c>
      <c r="G399" s="70">
        <f t="shared" si="36"/>
        <v>0.34</v>
      </c>
      <c r="H399" s="71"/>
      <c r="I399" s="72">
        <f t="shared" si="34"/>
        <v>0</v>
      </c>
    </row>
    <row r="400" spans="1:9">
      <c r="A400" s="22">
        <v>0</v>
      </c>
      <c r="B400" s="6" t="s">
        <v>415</v>
      </c>
      <c r="C400" s="6" t="s">
        <v>3119</v>
      </c>
      <c r="D400" s="6" t="s">
        <v>135</v>
      </c>
      <c r="E400" s="57" t="s">
        <v>133</v>
      </c>
      <c r="F400" s="42">
        <v>0.31</v>
      </c>
      <c r="G400" s="70">
        <f t="shared" si="36"/>
        <v>0.31</v>
      </c>
      <c r="H400" s="71"/>
      <c r="I400" s="72">
        <f t="shared" si="34"/>
        <v>0</v>
      </c>
    </row>
    <row r="401" spans="1:9">
      <c r="A401" s="22">
        <v>0</v>
      </c>
      <c r="B401" s="6" t="s">
        <v>416</v>
      </c>
      <c r="C401" s="6" t="s">
        <v>3119</v>
      </c>
      <c r="D401" s="6" t="s">
        <v>137</v>
      </c>
      <c r="E401" s="57" t="s">
        <v>133</v>
      </c>
      <c r="F401" s="42">
        <v>0.31</v>
      </c>
      <c r="G401" s="70">
        <f t="shared" si="36"/>
        <v>0.31</v>
      </c>
      <c r="H401" s="71"/>
      <c r="I401" s="72">
        <f t="shared" si="34"/>
        <v>0</v>
      </c>
    </row>
    <row r="402" spans="1:9">
      <c r="A402" s="22">
        <v>0</v>
      </c>
      <c r="B402" s="6" t="s">
        <v>417</v>
      </c>
      <c r="C402" s="6" t="s">
        <v>3119</v>
      </c>
      <c r="D402" s="6" t="s">
        <v>139</v>
      </c>
      <c r="E402" s="57" t="s">
        <v>133</v>
      </c>
      <c r="F402" s="42">
        <v>0.31</v>
      </c>
      <c r="G402" s="70">
        <f t="shared" si="36"/>
        <v>0.31</v>
      </c>
      <c r="H402" s="71"/>
      <c r="I402" s="72">
        <f t="shared" si="34"/>
        <v>0</v>
      </c>
    </row>
    <row r="403" spans="1:9">
      <c r="A403" s="22">
        <v>0</v>
      </c>
      <c r="B403" s="6" t="s">
        <v>418</v>
      </c>
      <c r="C403" s="6" t="s">
        <v>3119</v>
      </c>
      <c r="D403" s="6" t="s">
        <v>141</v>
      </c>
      <c r="E403" s="57" t="s">
        <v>133</v>
      </c>
      <c r="F403" s="42">
        <v>0.31</v>
      </c>
      <c r="G403" s="70">
        <f t="shared" si="36"/>
        <v>0.31</v>
      </c>
      <c r="H403" s="71"/>
      <c r="I403" s="72">
        <f t="shared" si="34"/>
        <v>0</v>
      </c>
    </row>
    <row r="404" spans="1:9">
      <c r="A404" s="22">
        <v>0</v>
      </c>
      <c r="B404" s="6" t="s">
        <v>419</v>
      </c>
      <c r="C404" s="6" t="s">
        <v>3119</v>
      </c>
      <c r="D404" s="6" t="s">
        <v>143</v>
      </c>
      <c r="E404" s="57" t="s">
        <v>133</v>
      </c>
      <c r="F404" s="42">
        <v>0.31</v>
      </c>
      <c r="G404" s="70">
        <f t="shared" si="36"/>
        <v>0.31</v>
      </c>
      <c r="H404" s="71"/>
      <c r="I404" s="72">
        <f t="shared" si="34"/>
        <v>0</v>
      </c>
    </row>
    <row r="405" spans="1:9">
      <c r="A405" s="22">
        <v>0</v>
      </c>
      <c r="B405" s="6" t="s">
        <v>420</v>
      </c>
      <c r="C405" s="6" t="s">
        <v>3119</v>
      </c>
      <c r="D405" s="6" t="s">
        <v>145</v>
      </c>
      <c r="E405" s="57" t="s">
        <v>133</v>
      </c>
      <c r="F405" s="42">
        <v>0.31</v>
      </c>
      <c r="G405" s="70">
        <f t="shared" si="36"/>
        <v>0.31</v>
      </c>
      <c r="H405" s="71"/>
      <c r="I405" s="72">
        <f t="shared" si="34"/>
        <v>0</v>
      </c>
    </row>
    <row r="406" spans="1:9">
      <c r="A406" s="22">
        <v>0</v>
      </c>
      <c r="B406" s="6" t="s">
        <v>421</v>
      </c>
      <c r="C406" s="6" t="s">
        <v>3119</v>
      </c>
      <c r="D406" s="6" t="s">
        <v>147</v>
      </c>
      <c r="E406" s="57" t="s">
        <v>133</v>
      </c>
      <c r="F406" s="42">
        <v>0.31</v>
      </c>
      <c r="G406" s="70">
        <f t="shared" si="36"/>
        <v>0.31</v>
      </c>
      <c r="H406" s="71"/>
      <c r="I406" s="72">
        <f t="shared" si="34"/>
        <v>0</v>
      </c>
    </row>
    <row r="407" spans="1:9">
      <c r="A407" s="22">
        <v>0</v>
      </c>
      <c r="B407" s="6" t="s">
        <v>422</v>
      </c>
      <c r="C407" s="6" t="s">
        <v>3119</v>
      </c>
      <c r="D407" s="6" t="s">
        <v>149</v>
      </c>
      <c r="E407" s="57" t="s">
        <v>133</v>
      </c>
      <c r="F407" s="42">
        <v>0.31</v>
      </c>
      <c r="G407" s="70">
        <f t="shared" si="36"/>
        <v>0.31</v>
      </c>
      <c r="H407" s="71"/>
      <c r="I407" s="72">
        <f t="shared" si="34"/>
        <v>0</v>
      </c>
    </row>
    <row r="408" spans="1:9">
      <c r="A408" s="22">
        <v>0</v>
      </c>
      <c r="B408" s="6" t="s">
        <v>423</v>
      </c>
      <c r="C408" s="6" t="s">
        <v>3119</v>
      </c>
      <c r="D408" s="6" t="s">
        <v>151</v>
      </c>
      <c r="E408" s="57" t="s">
        <v>133</v>
      </c>
      <c r="F408" s="42">
        <v>0.31</v>
      </c>
      <c r="G408" s="70">
        <f t="shared" si="36"/>
        <v>0.31</v>
      </c>
      <c r="H408" s="71"/>
      <c r="I408" s="72">
        <f t="shared" si="34"/>
        <v>0</v>
      </c>
    </row>
    <row r="409" spans="1:9">
      <c r="A409" s="22">
        <v>0</v>
      </c>
      <c r="B409" s="6" t="s">
        <v>424</v>
      </c>
      <c r="C409" s="6" t="s">
        <v>3119</v>
      </c>
      <c r="D409" s="6" t="s">
        <v>153</v>
      </c>
      <c r="E409" s="57" t="s">
        <v>133</v>
      </c>
      <c r="F409" s="42">
        <v>0.31</v>
      </c>
      <c r="G409" s="70">
        <f t="shared" si="36"/>
        <v>0.31</v>
      </c>
      <c r="H409" s="71"/>
      <c r="I409" s="72">
        <f t="shared" si="34"/>
        <v>0</v>
      </c>
    </row>
    <row r="410" spans="1:9">
      <c r="A410" s="22">
        <v>0</v>
      </c>
      <c r="B410" s="6" t="s">
        <v>425</v>
      </c>
      <c r="C410" s="6" t="s">
        <v>3119</v>
      </c>
      <c r="D410" s="6" t="s">
        <v>155</v>
      </c>
      <c r="E410" s="57" t="s">
        <v>133</v>
      </c>
      <c r="F410" s="42">
        <v>0.31</v>
      </c>
      <c r="G410" s="70">
        <f t="shared" si="36"/>
        <v>0.31</v>
      </c>
      <c r="H410" s="71"/>
      <c r="I410" s="72">
        <f t="shared" si="34"/>
        <v>0</v>
      </c>
    </row>
    <row r="411" spans="1:9">
      <c r="A411" s="22">
        <v>0</v>
      </c>
      <c r="B411" s="6" t="s">
        <v>426</v>
      </c>
      <c r="C411" s="6" t="s">
        <v>3119</v>
      </c>
      <c r="D411" s="6" t="s">
        <v>157</v>
      </c>
      <c r="E411" s="57" t="s">
        <v>133</v>
      </c>
      <c r="F411" s="42">
        <v>0.31</v>
      </c>
      <c r="G411" s="70">
        <f t="shared" si="36"/>
        <v>0.31</v>
      </c>
      <c r="H411" s="71"/>
      <c r="I411" s="72">
        <f t="shared" si="34"/>
        <v>0</v>
      </c>
    </row>
    <row r="412" spans="1:9">
      <c r="A412" s="22">
        <v>0</v>
      </c>
      <c r="B412" s="6" t="s">
        <v>427</v>
      </c>
      <c r="C412" s="6" t="s">
        <v>3582</v>
      </c>
      <c r="D412" s="6" t="s">
        <v>158</v>
      </c>
      <c r="E412" s="57" t="s">
        <v>133</v>
      </c>
      <c r="F412" s="42">
        <v>0.34</v>
      </c>
      <c r="G412" s="70">
        <f t="shared" si="36"/>
        <v>0.34</v>
      </c>
      <c r="H412" s="71"/>
      <c r="I412" s="72">
        <f t="shared" si="34"/>
        <v>0</v>
      </c>
    </row>
    <row r="413" spans="1:9">
      <c r="A413" s="22">
        <v>0</v>
      </c>
      <c r="B413" s="6" t="s">
        <v>3896</v>
      </c>
      <c r="C413" s="6" t="s">
        <v>3582</v>
      </c>
      <c r="D413" s="6" t="s">
        <v>159</v>
      </c>
      <c r="E413" s="57" t="s">
        <v>133</v>
      </c>
      <c r="F413" s="42">
        <v>0.39</v>
      </c>
      <c r="G413" s="70">
        <f t="shared" si="36"/>
        <v>0.39</v>
      </c>
      <c r="H413" s="71"/>
      <c r="I413" s="72">
        <f t="shared" si="34"/>
        <v>0</v>
      </c>
    </row>
    <row r="414" spans="1:9">
      <c r="A414" s="22">
        <v>0</v>
      </c>
      <c r="B414" s="6" t="s">
        <v>428</v>
      </c>
      <c r="C414" s="6" t="s">
        <v>3582</v>
      </c>
      <c r="D414" s="6" t="s">
        <v>160</v>
      </c>
      <c r="E414" s="57" t="s">
        <v>133</v>
      </c>
      <c r="F414" s="42">
        <v>0.39</v>
      </c>
      <c r="G414" s="70">
        <f t="shared" si="36"/>
        <v>0.39</v>
      </c>
      <c r="H414" s="71"/>
      <c r="I414" s="72">
        <f t="shared" si="34"/>
        <v>0</v>
      </c>
    </row>
    <row r="415" spans="1:9">
      <c r="A415" s="22"/>
      <c r="B415" s="6"/>
      <c r="C415" s="6"/>
      <c r="D415" s="6"/>
      <c r="E415" s="57"/>
      <c r="F415" s="42"/>
      <c r="G415" s="70"/>
      <c r="H415" s="71"/>
      <c r="I415" s="72"/>
    </row>
    <row r="416" spans="1:9">
      <c r="A416" s="22">
        <v>0</v>
      </c>
      <c r="B416" s="6" t="s">
        <v>429</v>
      </c>
      <c r="C416" s="6" t="s">
        <v>3120</v>
      </c>
      <c r="D416" s="6" t="s">
        <v>128</v>
      </c>
      <c r="E416" s="57" t="s">
        <v>126</v>
      </c>
      <c r="F416" s="42">
        <v>0.39</v>
      </c>
      <c r="G416" s="70">
        <f t="shared" ref="G416:G433" si="37">F416*(1-Скидка_SUNMIGHT)</f>
        <v>0.39</v>
      </c>
      <c r="H416" s="71"/>
      <c r="I416" s="72">
        <f t="shared" si="34"/>
        <v>0</v>
      </c>
    </row>
    <row r="417" spans="1:9">
      <c r="A417" s="22">
        <v>0</v>
      </c>
      <c r="B417" s="6" t="s">
        <v>430</v>
      </c>
      <c r="C417" s="6" t="s">
        <v>3120</v>
      </c>
      <c r="D417" s="6" t="s">
        <v>130</v>
      </c>
      <c r="E417" s="57" t="s">
        <v>126</v>
      </c>
      <c r="F417" s="42">
        <v>0.39</v>
      </c>
      <c r="G417" s="70">
        <f t="shared" si="37"/>
        <v>0.39</v>
      </c>
      <c r="H417" s="71"/>
      <c r="I417" s="72">
        <f t="shared" si="34"/>
        <v>0</v>
      </c>
    </row>
    <row r="418" spans="1:9">
      <c r="A418" s="22">
        <v>0</v>
      </c>
      <c r="B418" s="6" t="s">
        <v>431</v>
      </c>
      <c r="C418" s="6" t="s">
        <v>3120</v>
      </c>
      <c r="D418" s="6" t="s">
        <v>132</v>
      </c>
      <c r="E418" s="57" t="s">
        <v>133</v>
      </c>
      <c r="F418" s="42">
        <v>0.33</v>
      </c>
      <c r="G418" s="70">
        <f t="shared" si="37"/>
        <v>0.33</v>
      </c>
      <c r="H418" s="71"/>
      <c r="I418" s="72">
        <f t="shared" si="34"/>
        <v>0</v>
      </c>
    </row>
    <row r="419" spans="1:9">
      <c r="A419" s="22">
        <v>0</v>
      </c>
      <c r="B419" s="6" t="s">
        <v>432</v>
      </c>
      <c r="C419" s="6" t="s">
        <v>3120</v>
      </c>
      <c r="D419" s="6" t="s">
        <v>135</v>
      </c>
      <c r="E419" s="57" t="s">
        <v>133</v>
      </c>
      <c r="F419" s="42">
        <v>0.3</v>
      </c>
      <c r="G419" s="70">
        <f t="shared" si="37"/>
        <v>0.3</v>
      </c>
      <c r="H419" s="71"/>
      <c r="I419" s="72">
        <f t="shared" si="34"/>
        <v>0</v>
      </c>
    </row>
    <row r="420" spans="1:9">
      <c r="A420" s="22">
        <v>0</v>
      </c>
      <c r="B420" s="6" t="s">
        <v>433</v>
      </c>
      <c r="C420" s="6" t="s">
        <v>3120</v>
      </c>
      <c r="D420" s="6" t="s">
        <v>137</v>
      </c>
      <c r="E420" s="57" t="s">
        <v>133</v>
      </c>
      <c r="F420" s="42">
        <v>0.3</v>
      </c>
      <c r="G420" s="70">
        <f t="shared" si="37"/>
        <v>0.3</v>
      </c>
      <c r="H420" s="71"/>
      <c r="I420" s="72">
        <f t="shared" si="34"/>
        <v>0</v>
      </c>
    </row>
    <row r="421" spans="1:9">
      <c r="A421" s="22">
        <v>0</v>
      </c>
      <c r="B421" s="6" t="s">
        <v>434</v>
      </c>
      <c r="C421" s="6" t="s">
        <v>3120</v>
      </c>
      <c r="D421" s="6" t="s">
        <v>139</v>
      </c>
      <c r="E421" s="57" t="s">
        <v>133</v>
      </c>
      <c r="F421" s="42">
        <v>0.3</v>
      </c>
      <c r="G421" s="70">
        <f t="shared" si="37"/>
        <v>0.3</v>
      </c>
      <c r="H421" s="71"/>
      <c r="I421" s="72">
        <f t="shared" si="34"/>
        <v>0</v>
      </c>
    </row>
    <row r="422" spans="1:9">
      <c r="A422" s="22">
        <v>0</v>
      </c>
      <c r="B422" s="6" t="s">
        <v>435</v>
      </c>
      <c r="C422" s="6" t="s">
        <v>3120</v>
      </c>
      <c r="D422" s="6" t="s">
        <v>141</v>
      </c>
      <c r="E422" s="57" t="s">
        <v>133</v>
      </c>
      <c r="F422" s="42">
        <v>0.3</v>
      </c>
      <c r="G422" s="70">
        <f t="shared" si="37"/>
        <v>0.3</v>
      </c>
      <c r="H422" s="71"/>
      <c r="I422" s="72">
        <f t="shared" si="34"/>
        <v>0</v>
      </c>
    </row>
    <row r="423" spans="1:9">
      <c r="A423" s="22">
        <v>0</v>
      </c>
      <c r="B423" s="6" t="s">
        <v>436</v>
      </c>
      <c r="C423" s="6" t="s">
        <v>3120</v>
      </c>
      <c r="D423" s="6" t="s">
        <v>143</v>
      </c>
      <c r="E423" s="57" t="s">
        <v>133</v>
      </c>
      <c r="F423" s="42">
        <v>0.3</v>
      </c>
      <c r="G423" s="70">
        <f t="shared" si="37"/>
        <v>0.3</v>
      </c>
      <c r="H423" s="71"/>
      <c r="I423" s="72">
        <f t="shared" si="34"/>
        <v>0</v>
      </c>
    </row>
    <row r="424" spans="1:9">
      <c r="A424" s="22">
        <v>0</v>
      </c>
      <c r="B424" s="6" t="s">
        <v>437</v>
      </c>
      <c r="C424" s="6" t="s">
        <v>3120</v>
      </c>
      <c r="D424" s="6" t="s">
        <v>145</v>
      </c>
      <c r="E424" s="57" t="s">
        <v>133</v>
      </c>
      <c r="F424" s="42">
        <v>0.3</v>
      </c>
      <c r="G424" s="70">
        <f t="shared" si="37"/>
        <v>0.3</v>
      </c>
      <c r="H424" s="71"/>
      <c r="I424" s="72">
        <f t="shared" si="34"/>
        <v>0</v>
      </c>
    </row>
    <row r="425" spans="1:9">
      <c r="A425" s="22">
        <v>0</v>
      </c>
      <c r="B425" s="6" t="s">
        <v>438</v>
      </c>
      <c r="C425" s="6" t="s">
        <v>3120</v>
      </c>
      <c r="D425" s="6" t="s">
        <v>147</v>
      </c>
      <c r="E425" s="57" t="s">
        <v>133</v>
      </c>
      <c r="F425" s="42">
        <v>0.3</v>
      </c>
      <c r="G425" s="70">
        <f t="shared" si="37"/>
        <v>0.3</v>
      </c>
      <c r="H425" s="71"/>
      <c r="I425" s="72">
        <f t="shared" ref="I425:I488" si="38">G425*H425</f>
        <v>0</v>
      </c>
    </row>
    <row r="426" spans="1:9">
      <c r="A426" s="22">
        <v>0</v>
      </c>
      <c r="B426" s="6" t="s">
        <v>439</v>
      </c>
      <c r="C426" s="6" t="s">
        <v>3120</v>
      </c>
      <c r="D426" s="6" t="s">
        <v>149</v>
      </c>
      <c r="E426" s="57" t="s">
        <v>133</v>
      </c>
      <c r="F426" s="42">
        <v>0.3</v>
      </c>
      <c r="G426" s="70">
        <f t="shared" si="37"/>
        <v>0.3</v>
      </c>
      <c r="H426" s="71"/>
      <c r="I426" s="72">
        <f t="shared" si="38"/>
        <v>0</v>
      </c>
    </row>
    <row r="427" spans="1:9">
      <c r="A427" s="22">
        <v>0</v>
      </c>
      <c r="B427" s="6" t="s">
        <v>440</v>
      </c>
      <c r="C427" s="6" t="s">
        <v>3120</v>
      </c>
      <c r="D427" s="6" t="s">
        <v>151</v>
      </c>
      <c r="E427" s="57" t="s">
        <v>133</v>
      </c>
      <c r="F427" s="42">
        <v>0.3</v>
      </c>
      <c r="G427" s="70">
        <f t="shared" si="37"/>
        <v>0.3</v>
      </c>
      <c r="H427" s="71"/>
      <c r="I427" s="72">
        <f t="shared" si="38"/>
        <v>0</v>
      </c>
    </row>
    <row r="428" spans="1:9">
      <c r="A428" s="22">
        <v>0</v>
      </c>
      <c r="B428" s="6" t="s">
        <v>441</v>
      </c>
      <c r="C428" s="6" t="s">
        <v>3120</v>
      </c>
      <c r="D428" s="6" t="s">
        <v>153</v>
      </c>
      <c r="E428" s="57" t="s">
        <v>133</v>
      </c>
      <c r="F428" s="42">
        <v>0.3</v>
      </c>
      <c r="G428" s="70">
        <f t="shared" si="37"/>
        <v>0.3</v>
      </c>
      <c r="H428" s="71"/>
      <c r="I428" s="72">
        <f t="shared" si="38"/>
        <v>0</v>
      </c>
    </row>
    <row r="429" spans="1:9">
      <c r="A429" s="22">
        <v>0</v>
      </c>
      <c r="B429" s="6" t="s">
        <v>442</v>
      </c>
      <c r="C429" s="6" t="s">
        <v>3120</v>
      </c>
      <c r="D429" s="6" t="s">
        <v>155</v>
      </c>
      <c r="E429" s="57" t="s">
        <v>133</v>
      </c>
      <c r="F429" s="42">
        <v>0.3</v>
      </c>
      <c r="G429" s="70">
        <f t="shared" si="37"/>
        <v>0.3</v>
      </c>
      <c r="H429" s="71"/>
      <c r="I429" s="72">
        <f t="shared" si="38"/>
        <v>0</v>
      </c>
    </row>
    <row r="430" spans="1:9">
      <c r="A430" s="22">
        <v>0</v>
      </c>
      <c r="B430" s="6" t="s">
        <v>443</v>
      </c>
      <c r="C430" s="6" t="s">
        <v>3120</v>
      </c>
      <c r="D430" s="6" t="s">
        <v>157</v>
      </c>
      <c r="E430" s="57" t="s">
        <v>133</v>
      </c>
      <c r="F430" s="42">
        <v>0.3</v>
      </c>
      <c r="G430" s="70">
        <f t="shared" si="37"/>
        <v>0.3</v>
      </c>
      <c r="H430" s="71"/>
      <c r="I430" s="72">
        <f t="shared" si="38"/>
        <v>0</v>
      </c>
    </row>
    <row r="431" spans="1:9">
      <c r="A431" s="22">
        <v>0</v>
      </c>
      <c r="B431" s="6" t="s">
        <v>3897</v>
      </c>
      <c r="C431" s="6" t="s">
        <v>3583</v>
      </c>
      <c r="D431" s="6" t="s">
        <v>158</v>
      </c>
      <c r="E431" s="57" t="s">
        <v>133</v>
      </c>
      <c r="F431" s="42">
        <v>0.33</v>
      </c>
      <c r="G431" s="70">
        <f t="shared" si="37"/>
        <v>0.33</v>
      </c>
      <c r="H431" s="71"/>
      <c r="I431" s="72">
        <f t="shared" si="38"/>
        <v>0</v>
      </c>
    </row>
    <row r="432" spans="1:9">
      <c r="A432" s="22">
        <v>0</v>
      </c>
      <c r="B432" s="6" t="s">
        <v>3898</v>
      </c>
      <c r="C432" s="6" t="s">
        <v>3583</v>
      </c>
      <c r="D432" s="6" t="s">
        <v>159</v>
      </c>
      <c r="E432" s="57" t="s">
        <v>133</v>
      </c>
      <c r="F432" s="42">
        <v>0.37</v>
      </c>
      <c r="G432" s="70">
        <f t="shared" si="37"/>
        <v>0.37</v>
      </c>
      <c r="H432" s="71"/>
      <c r="I432" s="72">
        <f t="shared" si="38"/>
        <v>0</v>
      </c>
    </row>
    <row r="433" spans="1:9">
      <c r="A433" s="22">
        <v>0</v>
      </c>
      <c r="B433" s="6" t="s">
        <v>3899</v>
      </c>
      <c r="C433" s="6" t="s">
        <v>3583</v>
      </c>
      <c r="D433" s="6" t="s">
        <v>160</v>
      </c>
      <c r="E433" s="57" t="s">
        <v>133</v>
      </c>
      <c r="F433" s="42">
        <v>0.37</v>
      </c>
      <c r="G433" s="70">
        <f t="shared" si="37"/>
        <v>0.37</v>
      </c>
      <c r="H433" s="71"/>
      <c r="I433" s="72">
        <f t="shared" si="38"/>
        <v>0</v>
      </c>
    </row>
    <row r="434" spans="1:9">
      <c r="A434" s="22"/>
      <c r="B434" s="6"/>
      <c r="C434" s="6"/>
      <c r="D434" s="6"/>
      <c r="E434" s="57"/>
      <c r="F434" s="42"/>
      <c r="G434" s="70"/>
      <c r="H434" s="71"/>
      <c r="I434" s="72"/>
    </row>
    <row r="435" spans="1:9">
      <c r="A435" s="22">
        <v>0</v>
      </c>
      <c r="B435" s="6" t="s">
        <v>444</v>
      </c>
      <c r="C435" s="6" t="s">
        <v>3121</v>
      </c>
      <c r="D435" s="6" t="s">
        <v>130</v>
      </c>
      <c r="E435" s="57" t="s">
        <v>126</v>
      </c>
      <c r="F435" s="42">
        <v>0.21</v>
      </c>
      <c r="G435" s="70">
        <f t="shared" ref="G435:G445" si="39">F435*(1-Скидка_SUNMIGHT)</f>
        <v>0.21</v>
      </c>
      <c r="H435" s="71"/>
      <c r="I435" s="72">
        <f t="shared" si="38"/>
        <v>0</v>
      </c>
    </row>
    <row r="436" spans="1:9">
      <c r="A436" s="22">
        <v>0</v>
      </c>
      <c r="B436" s="6" t="s">
        <v>445</v>
      </c>
      <c r="C436" s="6" t="s">
        <v>3121</v>
      </c>
      <c r="D436" s="6" t="s">
        <v>132</v>
      </c>
      <c r="E436" s="57" t="s">
        <v>133</v>
      </c>
      <c r="F436" s="42">
        <v>0.18</v>
      </c>
      <c r="G436" s="70">
        <f t="shared" si="39"/>
        <v>0.18</v>
      </c>
      <c r="H436" s="71"/>
      <c r="I436" s="72">
        <f t="shared" si="38"/>
        <v>0</v>
      </c>
    </row>
    <row r="437" spans="1:9">
      <c r="A437" s="22">
        <v>0</v>
      </c>
      <c r="B437" s="6" t="s">
        <v>446</v>
      </c>
      <c r="C437" s="6" t="s">
        <v>3121</v>
      </c>
      <c r="D437" s="6" t="s">
        <v>135</v>
      </c>
      <c r="E437" s="57" t="s">
        <v>133</v>
      </c>
      <c r="F437" s="42">
        <v>0.17</v>
      </c>
      <c r="G437" s="70">
        <f t="shared" si="39"/>
        <v>0.17</v>
      </c>
      <c r="H437" s="71"/>
      <c r="I437" s="72">
        <f t="shared" si="38"/>
        <v>0</v>
      </c>
    </row>
    <row r="438" spans="1:9">
      <c r="A438" s="22">
        <v>0</v>
      </c>
      <c r="B438" s="6" t="s">
        <v>447</v>
      </c>
      <c r="C438" s="6" t="s">
        <v>3121</v>
      </c>
      <c r="D438" s="6" t="s">
        <v>137</v>
      </c>
      <c r="E438" s="57" t="s">
        <v>133</v>
      </c>
      <c r="F438" s="42">
        <v>0.17</v>
      </c>
      <c r="G438" s="70">
        <f t="shared" si="39"/>
        <v>0.17</v>
      </c>
      <c r="H438" s="71"/>
      <c r="I438" s="72">
        <f t="shared" si="38"/>
        <v>0</v>
      </c>
    </row>
    <row r="439" spans="1:9">
      <c r="A439" s="22">
        <v>0</v>
      </c>
      <c r="B439" s="6" t="s">
        <v>448</v>
      </c>
      <c r="C439" s="6" t="s">
        <v>3121</v>
      </c>
      <c r="D439" s="6" t="s">
        <v>139</v>
      </c>
      <c r="E439" s="57" t="s">
        <v>133</v>
      </c>
      <c r="F439" s="42">
        <v>0.17</v>
      </c>
      <c r="G439" s="70">
        <f t="shared" si="39"/>
        <v>0.17</v>
      </c>
      <c r="H439" s="71"/>
      <c r="I439" s="72">
        <f t="shared" si="38"/>
        <v>0</v>
      </c>
    </row>
    <row r="440" spans="1:9">
      <c r="A440" s="22">
        <v>0</v>
      </c>
      <c r="B440" s="6" t="s">
        <v>449</v>
      </c>
      <c r="C440" s="6" t="s">
        <v>3121</v>
      </c>
      <c r="D440" s="6" t="s">
        <v>141</v>
      </c>
      <c r="E440" s="57" t="s">
        <v>133</v>
      </c>
      <c r="F440" s="42">
        <v>0.16</v>
      </c>
      <c r="G440" s="70">
        <f t="shared" si="39"/>
        <v>0.16</v>
      </c>
      <c r="H440" s="71"/>
      <c r="I440" s="72">
        <f t="shared" si="38"/>
        <v>0</v>
      </c>
    </row>
    <row r="441" spans="1:9">
      <c r="A441" s="22">
        <v>0</v>
      </c>
      <c r="B441" s="6" t="s">
        <v>450</v>
      </c>
      <c r="C441" s="6" t="s">
        <v>3121</v>
      </c>
      <c r="D441" s="6" t="s">
        <v>145</v>
      </c>
      <c r="E441" s="57" t="s">
        <v>133</v>
      </c>
      <c r="F441" s="42">
        <v>0.16</v>
      </c>
      <c r="G441" s="70">
        <f t="shared" si="39"/>
        <v>0.16</v>
      </c>
      <c r="H441" s="71"/>
      <c r="I441" s="72">
        <f t="shared" si="38"/>
        <v>0</v>
      </c>
    </row>
    <row r="442" spans="1:9">
      <c r="A442" s="22">
        <v>0</v>
      </c>
      <c r="B442" s="6" t="s">
        <v>451</v>
      </c>
      <c r="C442" s="6" t="s">
        <v>3121</v>
      </c>
      <c r="D442" s="6" t="s">
        <v>149</v>
      </c>
      <c r="E442" s="57" t="s">
        <v>133</v>
      </c>
      <c r="F442" s="42">
        <v>0.16</v>
      </c>
      <c r="G442" s="70">
        <f t="shared" si="39"/>
        <v>0.16</v>
      </c>
      <c r="H442" s="71"/>
      <c r="I442" s="72">
        <f t="shared" si="38"/>
        <v>0</v>
      </c>
    </row>
    <row r="443" spans="1:9">
      <c r="A443" s="22">
        <v>0</v>
      </c>
      <c r="B443" s="6" t="s">
        <v>452</v>
      </c>
      <c r="C443" s="6" t="s">
        <v>3121</v>
      </c>
      <c r="D443" s="6" t="s">
        <v>153</v>
      </c>
      <c r="E443" s="57" t="s">
        <v>133</v>
      </c>
      <c r="F443" s="42">
        <v>0.16</v>
      </c>
      <c r="G443" s="70">
        <f t="shared" si="39"/>
        <v>0.16</v>
      </c>
      <c r="H443" s="71"/>
      <c r="I443" s="72">
        <f t="shared" si="38"/>
        <v>0</v>
      </c>
    </row>
    <row r="444" spans="1:9">
      <c r="A444" s="22">
        <v>0</v>
      </c>
      <c r="B444" s="6" t="s">
        <v>453</v>
      </c>
      <c r="C444" s="6" t="s">
        <v>3121</v>
      </c>
      <c r="D444" s="6" t="s">
        <v>155</v>
      </c>
      <c r="E444" s="57" t="s">
        <v>133</v>
      </c>
      <c r="F444" s="42">
        <v>0.16</v>
      </c>
      <c r="G444" s="70">
        <f t="shared" si="39"/>
        <v>0.16</v>
      </c>
      <c r="H444" s="71"/>
      <c r="I444" s="72">
        <f t="shared" si="38"/>
        <v>0</v>
      </c>
    </row>
    <row r="445" spans="1:9">
      <c r="A445" s="22">
        <v>0</v>
      </c>
      <c r="B445" s="6" t="s">
        <v>454</v>
      </c>
      <c r="C445" s="6" t="s">
        <v>3121</v>
      </c>
      <c r="D445" s="6" t="s">
        <v>157</v>
      </c>
      <c r="E445" s="57" t="s">
        <v>133</v>
      </c>
      <c r="F445" s="42">
        <v>0.16</v>
      </c>
      <c r="G445" s="70">
        <f t="shared" si="39"/>
        <v>0.16</v>
      </c>
      <c r="H445" s="71"/>
      <c r="I445" s="72">
        <f t="shared" si="38"/>
        <v>0</v>
      </c>
    </row>
    <row r="446" spans="1:9">
      <c r="A446" s="22"/>
      <c r="B446" s="6"/>
      <c r="C446" s="6"/>
      <c r="D446" s="6"/>
      <c r="E446" s="57"/>
      <c r="F446" s="42"/>
      <c r="G446" s="70"/>
      <c r="H446" s="71"/>
      <c r="I446" s="72"/>
    </row>
    <row r="447" spans="1:9">
      <c r="A447" s="22">
        <v>0</v>
      </c>
      <c r="B447" s="6" t="s">
        <v>455</v>
      </c>
      <c r="C447" s="6" t="s">
        <v>3122</v>
      </c>
      <c r="D447" s="6" t="s">
        <v>130</v>
      </c>
      <c r="E447" s="57" t="s">
        <v>126</v>
      </c>
      <c r="F447" s="42">
        <v>0.21</v>
      </c>
      <c r="G447" s="70">
        <f t="shared" ref="G447:G457" si="40">F447*(1-Скидка_SUNMIGHT)</f>
        <v>0.21</v>
      </c>
      <c r="H447" s="71"/>
      <c r="I447" s="72">
        <f t="shared" si="38"/>
        <v>0</v>
      </c>
    </row>
    <row r="448" spans="1:9">
      <c r="A448" s="22">
        <v>0</v>
      </c>
      <c r="B448" s="6" t="s">
        <v>456</v>
      </c>
      <c r="C448" s="6" t="s">
        <v>3122</v>
      </c>
      <c r="D448" s="6" t="s">
        <v>132</v>
      </c>
      <c r="E448" s="57" t="s">
        <v>133</v>
      </c>
      <c r="F448" s="42">
        <v>0.18</v>
      </c>
      <c r="G448" s="70">
        <f t="shared" si="40"/>
        <v>0.18</v>
      </c>
      <c r="H448" s="71"/>
      <c r="I448" s="72">
        <f t="shared" si="38"/>
        <v>0</v>
      </c>
    </row>
    <row r="449" spans="1:9">
      <c r="A449" s="22">
        <v>0</v>
      </c>
      <c r="B449" s="6" t="s">
        <v>457</v>
      </c>
      <c r="C449" s="6" t="s">
        <v>3122</v>
      </c>
      <c r="D449" s="6" t="s">
        <v>135</v>
      </c>
      <c r="E449" s="57" t="s">
        <v>133</v>
      </c>
      <c r="F449" s="42">
        <v>0.17</v>
      </c>
      <c r="G449" s="70">
        <f t="shared" si="40"/>
        <v>0.17</v>
      </c>
      <c r="H449" s="71"/>
      <c r="I449" s="72">
        <f t="shared" si="38"/>
        <v>0</v>
      </c>
    </row>
    <row r="450" spans="1:9">
      <c r="A450" s="22">
        <v>0</v>
      </c>
      <c r="B450" s="6" t="s">
        <v>458</v>
      </c>
      <c r="C450" s="6" t="s">
        <v>3122</v>
      </c>
      <c r="D450" s="6" t="s">
        <v>137</v>
      </c>
      <c r="E450" s="57" t="s">
        <v>133</v>
      </c>
      <c r="F450" s="42">
        <v>0.17</v>
      </c>
      <c r="G450" s="70">
        <f t="shared" si="40"/>
        <v>0.17</v>
      </c>
      <c r="H450" s="71"/>
      <c r="I450" s="72">
        <f t="shared" si="38"/>
        <v>0</v>
      </c>
    </row>
    <row r="451" spans="1:9">
      <c r="A451" s="22">
        <v>0</v>
      </c>
      <c r="B451" s="6" t="s">
        <v>459</v>
      </c>
      <c r="C451" s="6" t="s">
        <v>3122</v>
      </c>
      <c r="D451" s="6" t="s">
        <v>139</v>
      </c>
      <c r="E451" s="57" t="s">
        <v>133</v>
      </c>
      <c r="F451" s="42">
        <v>0.17</v>
      </c>
      <c r="G451" s="70">
        <f t="shared" si="40"/>
        <v>0.17</v>
      </c>
      <c r="H451" s="71"/>
      <c r="I451" s="72">
        <f t="shared" si="38"/>
        <v>0</v>
      </c>
    </row>
    <row r="452" spans="1:9">
      <c r="A452" s="22">
        <v>0</v>
      </c>
      <c r="B452" s="6" t="s">
        <v>460</v>
      </c>
      <c r="C452" s="6" t="s">
        <v>3122</v>
      </c>
      <c r="D452" s="6" t="s">
        <v>141</v>
      </c>
      <c r="E452" s="57" t="s">
        <v>133</v>
      </c>
      <c r="F452" s="42">
        <v>0.16</v>
      </c>
      <c r="G452" s="70">
        <f t="shared" si="40"/>
        <v>0.16</v>
      </c>
      <c r="H452" s="71"/>
      <c r="I452" s="72">
        <f t="shared" si="38"/>
        <v>0</v>
      </c>
    </row>
    <row r="453" spans="1:9">
      <c r="A453" s="22">
        <v>0</v>
      </c>
      <c r="B453" s="6" t="s">
        <v>461</v>
      </c>
      <c r="C453" s="6" t="s">
        <v>3122</v>
      </c>
      <c r="D453" s="6" t="s">
        <v>145</v>
      </c>
      <c r="E453" s="57" t="s">
        <v>133</v>
      </c>
      <c r="F453" s="42">
        <v>0.16</v>
      </c>
      <c r="G453" s="70">
        <f t="shared" si="40"/>
        <v>0.16</v>
      </c>
      <c r="H453" s="71"/>
      <c r="I453" s="72">
        <f t="shared" si="38"/>
        <v>0</v>
      </c>
    </row>
    <row r="454" spans="1:9">
      <c r="A454" s="22">
        <v>0</v>
      </c>
      <c r="B454" s="6" t="s">
        <v>462</v>
      </c>
      <c r="C454" s="6" t="s">
        <v>3122</v>
      </c>
      <c r="D454" s="6" t="s">
        <v>149</v>
      </c>
      <c r="E454" s="57" t="s">
        <v>133</v>
      </c>
      <c r="F454" s="42">
        <v>0.16</v>
      </c>
      <c r="G454" s="70">
        <f t="shared" si="40"/>
        <v>0.16</v>
      </c>
      <c r="H454" s="71"/>
      <c r="I454" s="72">
        <f t="shared" si="38"/>
        <v>0</v>
      </c>
    </row>
    <row r="455" spans="1:9">
      <c r="A455" s="22">
        <v>0</v>
      </c>
      <c r="B455" s="6" t="s">
        <v>463</v>
      </c>
      <c r="C455" s="6" t="s">
        <v>3122</v>
      </c>
      <c r="D455" s="6" t="s">
        <v>153</v>
      </c>
      <c r="E455" s="57" t="s">
        <v>133</v>
      </c>
      <c r="F455" s="42">
        <v>0.16</v>
      </c>
      <c r="G455" s="70">
        <f t="shared" si="40"/>
        <v>0.16</v>
      </c>
      <c r="H455" s="71"/>
      <c r="I455" s="72">
        <f t="shared" si="38"/>
        <v>0</v>
      </c>
    </row>
    <row r="456" spans="1:9">
      <c r="A456" s="22">
        <v>0</v>
      </c>
      <c r="B456" s="6" t="s">
        <v>464</v>
      </c>
      <c r="C456" s="6" t="s">
        <v>3122</v>
      </c>
      <c r="D456" s="6" t="s">
        <v>155</v>
      </c>
      <c r="E456" s="57" t="s">
        <v>133</v>
      </c>
      <c r="F456" s="42">
        <v>0.16</v>
      </c>
      <c r="G456" s="70">
        <f t="shared" si="40"/>
        <v>0.16</v>
      </c>
      <c r="H456" s="71"/>
      <c r="I456" s="72">
        <f t="shared" si="38"/>
        <v>0</v>
      </c>
    </row>
    <row r="457" spans="1:9">
      <c r="A457" s="22">
        <v>0</v>
      </c>
      <c r="B457" s="6" t="s">
        <v>465</v>
      </c>
      <c r="C457" s="6" t="s">
        <v>3122</v>
      </c>
      <c r="D457" s="6" t="s">
        <v>157</v>
      </c>
      <c r="E457" s="57" t="s">
        <v>133</v>
      </c>
      <c r="F457" s="42">
        <v>0.16</v>
      </c>
      <c r="G457" s="70">
        <f t="shared" si="40"/>
        <v>0.16</v>
      </c>
      <c r="H457" s="71"/>
      <c r="I457" s="72">
        <f t="shared" si="38"/>
        <v>0</v>
      </c>
    </row>
    <row r="458" spans="1:9">
      <c r="A458" s="22"/>
      <c r="B458" s="6" t="s">
        <v>466</v>
      </c>
      <c r="C458" s="6"/>
      <c r="D458" s="6"/>
      <c r="E458" s="57"/>
      <c r="F458" s="42"/>
      <c r="G458" s="70"/>
      <c r="H458" s="71"/>
      <c r="I458" s="72"/>
    </row>
    <row r="459" spans="1:9">
      <c r="A459" s="22">
        <v>0</v>
      </c>
      <c r="B459" s="6" t="s">
        <v>467</v>
      </c>
      <c r="C459" s="6" t="s">
        <v>3123</v>
      </c>
      <c r="D459" s="6" t="s">
        <v>130</v>
      </c>
      <c r="E459" s="57" t="s">
        <v>126</v>
      </c>
      <c r="F459" s="42">
        <v>0.3</v>
      </c>
      <c r="G459" s="70">
        <f t="shared" ref="G459:G469" si="41">F459*(1-Скидка_SUNMIGHT)</f>
        <v>0.3</v>
      </c>
      <c r="H459" s="71"/>
      <c r="I459" s="72">
        <f t="shared" si="38"/>
        <v>0</v>
      </c>
    </row>
    <row r="460" spans="1:9">
      <c r="A460" s="22">
        <v>0</v>
      </c>
      <c r="B460" s="6" t="s">
        <v>468</v>
      </c>
      <c r="C460" s="6" t="s">
        <v>3123</v>
      </c>
      <c r="D460" s="6" t="s">
        <v>132</v>
      </c>
      <c r="E460" s="57" t="s">
        <v>133</v>
      </c>
      <c r="F460" s="42">
        <v>0.28000000000000003</v>
      </c>
      <c r="G460" s="70">
        <f t="shared" si="41"/>
        <v>0.28000000000000003</v>
      </c>
      <c r="H460" s="71"/>
      <c r="I460" s="72">
        <f t="shared" si="38"/>
        <v>0</v>
      </c>
    </row>
    <row r="461" spans="1:9">
      <c r="A461" s="22">
        <v>0</v>
      </c>
      <c r="B461" s="6" t="s">
        <v>469</v>
      </c>
      <c r="C461" s="6" t="s">
        <v>3123</v>
      </c>
      <c r="D461" s="6" t="s">
        <v>135</v>
      </c>
      <c r="E461" s="57" t="s">
        <v>133</v>
      </c>
      <c r="F461" s="42">
        <v>0.26</v>
      </c>
      <c r="G461" s="70">
        <f t="shared" si="41"/>
        <v>0.26</v>
      </c>
      <c r="H461" s="71"/>
      <c r="I461" s="72">
        <f t="shared" si="38"/>
        <v>0</v>
      </c>
    </row>
    <row r="462" spans="1:9">
      <c r="A462" s="22">
        <v>0</v>
      </c>
      <c r="B462" s="6" t="s">
        <v>470</v>
      </c>
      <c r="C462" s="6" t="s">
        <v>3123</v>
      </c>
      <c r="D462" s="6" t="s">
        <v>137</v>
      </c>
      <c r="E462" s="57" t="s">
        <v>133</v>
      </c>
      <c r="F462" s="42">
        <v>0.26</v>
      </c>
      <c r="G462" s="70">
        <f t="shared" si="41"/>
        <v>0.26</v>
      </c>
      <c r="H462" s="71"/>
      <c r="I462" s="72">
        <f t="shared" si="38"/>
        <v>0</v>
      </c>
    </row>
    <row r="463" spans="1:9">
      <c r="A463" s="22">
        <v>0</v>
      </c>
      <c r="B463" s="6" t="s">
        <v>471</v>
      </c>
      <c r="C463" s="6" t="s">
        <v>3123</v>
      </c>
      <c r="D463" s="6" t="s">
        <v>139</v>
      </c>
      <c r="E463" s="57" t="s">
        <v>133</v>
      </c>
      <c r="F463" s="42">
        <v>0.26</v>
      </c>
      <c r="G463" s="70">
        <f t="shared" si="41"/>
        <v>0.26</v>
      </c>
      <c r="H463" s="71"/>
      <c r="I463" s="72">
        <f t="shared" si="38"/>
        <v>0</v>
      </c>
    </row>
    <row r="464" spans="1:9">
      <c r="A464" s="22">
        <v>0</v>
      </c>
      <c r="B464" s="6" t="s">
        <v>472</v>
      </c>
      <c r="C464" s="6" t="s">
        <v>3123</v>
      </c>
      <c r="D464" s="6" t="s">
        <v>141</v>
      </c>
      <c r="E464" s="57" t="s">
        <v>133</v>
      </c>
      <c r="F464" s="42">
        <v>0.25</v>
      </c>
      <c r="G464" s="70">
        <f t="shared" si="41"/>
        <v>0.25</v>
      </c>
      <c r="H464" s="71"/>
      <c r="I464" s="72">
        <f t="shared" si="38"/>
        <v>0</v>
      </c>
    </row>
    <row r="465" spans="1:9">
      <c r="A465" s="22">
        <v>0</v>
      </c>
      <c r="B465" s="6" t="s">
        <v>473</v>
      </c>
      <c r="C465" s="6" t="s">
        <v>3123</v>
      </c>
      <c r="D465" s="6" t="s">
        <v>145</v>
      </c>
      <c r="E465" s="57" t="s">
        <v>133</v>
      </c>
      <c r="F465" s="42">
        <v>0.25</v>
      </c>
      <c r="G465" s="70">
        <f t="shared" si="41"/>
        <v>0.25</v>
      </c>
      <c r="H465" s="71"/>
      <c r="I465" s="72">
        <f t="shared" si="38"/>
        <v>0</v>
      </c>
    </row>
    <row r="466" spans="1:9">
      <c r="A466" s="22">
        <v>0</v>
      </c>
      <c r="B466" s="6" t="s">
        <v>474</v>
      </c>
      <c r="C466" s="6" t="s">
        <v>3123</v>
      </c>
      <c r="D466" s="6" t="s">
        <v>149</v>
      </c>
      <c r="E466" s="57" t="s">
        <v>133</v>
      </c>
      <c r="F466" s="42">
        <v>0.25</v>
      </c>
      <c r="G466" s="70">
        <f t="shared" si="41"/>
        <v>0.25</v>
      </c>
      <c r="H466" s="71"/>
      <c r="I466" s="72">
        <f t="shared" si="38"/>
        <v>0</v>
      </c>
    </row>
    <row r="467" spans="1:9">
      <c r="A467" s="22">
        <v>0</v>
      </c>
      <c r="B467" s="6" t="s">
        <v>475</v>
      </c>
      <c r="C467" s="6" t="s">
        <v>3123</v>
      </c>
      <c r="D467" s="6" t="s">
        <v>153</v>
      </c>
      <c r="E467" s="57" t="s">
        <v>133</v>
      </c>
      <c r="F467" s="42">
        <v>0.25</v>
      </c>
      <c r="G467" s="70">
        <f t="shared" si="41"/>
        <v>0.25</v>
      </c>
      <c r="H467" s="71"/>
      <c r="I467" s="72">
        <f t="shared" si="38"/>
        <v>0</v>
      </c>
    </row>
    <row r="468" spans="1:9">
      <c r="A468" s="22">
        <v>0</v>
      </c>
      <c r="B468" s="6" t="s">
        <v>476</v>
      </c>
      <c r="C468" s="6" t="s">
        <v>3123</v>
      </c>
      <c r="D468" s="6" t="s">
        <v>155</v>
      </c>
      <c r="E468" s="57" t="s">
        <v>133</v>
      </c>
      <c r="F468" s="42">
        <v>0.25</v>
      </c>
      <c r="G468" s="70">
        <f t="shared" si="41"/>
        <v>0.25</v>
      </c>
      <c r="H468" s="71"/>
      <c r="I468" s="72">
        <f t="shared" si="38"/>
        <v>0</v>
      </c>
    </row>
    <row r="469" spans="1:9">
      <c r="A469" s="22">
        <v>0</v>
      </c>
      <c r="B469" s="6" t="s">
        <v>477</v>
      </c>
      <c r="C469" s="6" t="s">
        <v>3123</v>
      </c>
      <c r="D469" s="6" t="s">
        <v>157</v>
      </c>
      <c r="E469" s="57" t="s">
        <v>133</v>
      </c>
      <c r="F469" s="42">
        <v>0.25</v>
      </c>
      <c r="G469" s="70">
        <f t="shared" si="41"/>
        <v>0.25</v>
      </c>
      <c r="H469" s="71"/>
      <c r="I469" s="72">
        <f t="shared" si="38"/>
        <v>0</v>
      </c>
    </row>
    <row r="470" spans="1:9">
      <c r="A470" s="22"/>
      <c r="B470" s="6"/>
      <c r="C470" s="6"/>
      <c r="D470" s="6"/>
      <c r="E470" s="57"/>
      <c r="F470" s="42"/>
      <c r="G470" s="70"/>
      <c r="H470" s="71"/>
      <c r="I470" s="72"/>
    </row>
    <row r="471" spans="1:9">
      <c r="A471" s="22">
        <v>0</v>
      </c>
      <c r="B471" s="6" t="s">
        <v>478</v>
      </c>
      <c r="C471" s="6" t="s">
        <v>3124</v>
      </c>
      <c r="D471" s="6" t="s">
        <v>130</v>
      </c>
      <c r="E471" s="57" t="s">
        <v>126</v>
      </c>
      <c r="F471" s="42">
        <v>0.31</v>
      </c>
      <c r="G471" s="70">
        <f t="shared" ref="G471:G481" si="42">F471*(1-Скидка_SUNMIGHT)</f>
        <v>0.31</v>
      </c>
      <c r="H471" s="71"/>
      <c r="I471" s="72">
        <f t="shared" si="38"/>
        <v>0</v>
      </c>
    </row>
    <row r="472" spans="1:9">
      <c r="A472" s="22">
        <v>0</v>
      </c>
      <c r="B472" s="6" t="s">
        <v>479</v>
      </c>
      <c r="C472" s="6" t="s">
        <v>3124</v>
      </c>
      <c r="D472" s="6" t="s">
        <v>132</v>
      </c>
      <c r="E472" s="57" t="s">
        <v>133</v>
      </c>
      <c r="F472" s="42">
        <v>0.28999999999999998</v>
      </c>
      <c r="G472" s="70">
        <f t="shared" si="42"/>
        <v>0.28999999999999998</v>
      </c>
      <c r="H472" s="71"/>
      <c r="I472" s="72">
        <f t="shared" si="38"/>
        <v>0</v>
      </c>
    </row>
    <row r="473" spans="1:9">
      <c r="A473" s="22">
        <v>0</v>
      </c>
      <c r="B473" s="6" t="s">
        <v>480</v>
      </c>
      <c r="C473" s="6" t="s">
        <v>3124</v>
      </c>
      <c r="D473" s="6" t="s">
        <v>135</v>
      </c>
      <c r="E473" s="57" t="s">
        <v>133</v>
      </c>
      <c r="F473" s="42">
        <v>0.26</v>
      </c>
      <c r="G473" s="70">
        <f t="shared" si="42"/>
        <v>0.26</v>
      </c>
      <c r="H473" s="71"/>
      <c r="I473" s="72">
        <f t="shared" si="38"/>
        <v>0</v>
      </c>
    </row>
    <row r="474" spans="1:9">
      <c r="A474" s="22">
        <v>0</v>
      </c>
      <c r="B474" s="6" t="s">
        <v>481</v>
      </c>
      <c r="C474" s="6" t="s">
        <v>3124</v>
      </c>
      <c r="D474" s="6" t="s">
        <v>137</v>
      </c>
      <c r="E474" s="57" t="s">
        <v>133</v>
      </c>
      <c r="F474" s="42">
        <v>0.26</v>
      </c>
      <c r="G474" s="70">
        <f t="shared" si="42"/>
        <v>0.26</v>
      </c>
      <c r="H474" s="71"/>
      <c r="I474" s="72">
        <f t="shared" si="38"/>
        <v>0</v>
      </c>
    </row>
    <row r="475" spans="1:9">
      <c r="A475" s="22">
        <v>0</v>
      </c>
      <c r="B475" s="6" t="s">
        <v>482</v>
      </c>
      <c r="C475" s="6" t="s">
        <v>3124</v>
      </c>
      <c r="D475" s="6" t="s">
        <v>139</v>
      </c>
      <c r="E475" s="57" t="s">
        <v>133</v>
      </c>
      <c r="F475" s="42">
        <v>0.26</v>
      </c>
      <c r="G475" s="70">
        <f t="shared" si="42"/>
        <v>0.26</v>
      </c>
      <c r="H475" s="71"/>
      <c r="I475" s="72">
        <f t="shared" si="38"/>
        <v>0</v>
      </c>
    </row>
    <row r="476" spans="1:9">
      <c r="A476" s="22">
        <v>0</v>
      </c>
      <c r="B476" s="6" t="s">
        <v>483</v>
      </c>
      <c r="C476" s="6" t="s">
        <v>3124</v>
      </c>
      <c r="D476" s="6" t="s">
        <v>141</v>
      </c>
      <c r="E476" s="57" t="s">
        <v>133</v>
      </c>
      <c r="F476" s="42">
        <v>0.25</v>
      </c>
      <c r="G476" s="70">
        <f t="shared" si="42"/>
        <v>0.25</v>
      </c>
      <c r="H476" s="71"/>
      <c r="I476" s="72">
        <f t="shared" si="38"/>
        <v>0</v>
      </c>
    </row>
    <row r="477" spans="1:9">
      <c r="A477" s="22">
        <v>0</v>
      </c>
      <c r="B477" s="6" t="s">
        <v>484</v>
      </c>
      <c r="C477" s="6" t="s">
        <v>3124</v>
      </c>
      <c r="D477" s="6" t="s">
        <v>145</v>
      </c>
      <c r="E477" s="57" t="s">
        <v>133</v>
      </c>
      <c r="F477" s="42">
        <v>0.25</v>
      </c>
      <c r="G477" s="70">
        <f t="shared" si="42"/>
        <v>0.25</v>
      </c>
      <c r="H477" s="71"/>
      <c r="I477" s="72">
        <f t="shared" si="38"/>
        <v>0</v>
      </c>
    </row>
    <row r="478" spans="1:9">
      <c r="A478" s="22">
        <v>0</v>
      </c>
      <c r="B478" s="6" t="s">
        <v>485</v>
      </c>
      <c r="C478" s="6" t="s">
        <v>3124</v>
      </c>
      <c r="D478" s="6" t="s">
        <v>149</v>
      </c>
      <c r="E478" s="57" t="s">
        <v>133</v>
      </c>
      <c r="F478" s="42">
        <v>0.25</v>
      </c>
      <c r="G478" s="70">
        <f t="shared" si="42"/>
        <v>0.25</v>
      </c>
      <c r="H478" s="71"/>
      <c r="I478" s="72">
        <f t="shared" si="38"/>
        <v>0</v>
      </c>
    </row>
    <row r="479" spans="1:9">
      <c r="A479" s="22">
        <v>0</v>
      </c>
      <c r="B479" s="6" t="s">
        <v>486</v>
      </c>
      <c r="C479" s="6" t="s">
        <v>3124</v>
      </c>
      <c r="D479" s="6" t="s">
        <v>153</v>
      </c>
      <c r="E479" s="57" t="s">
        <v>133</v>
      </c>
      <c r="F479" s="42">
        <v>0.25</v>
      </c>
      <c r="G479" s="70">
        <f t="shared" si="42"/>
        <v>0.25</v>
      </c>
      <c r="H479" s="71"/>
      <c r="I479" s="72">
        <f t="shared" si="38"/>
        <v>0</v>
      </c>
    </row>
    <row r="480" spans="1:9">
      <c r="A480" s="22">
        <v>0</v>
      </c>
      <c r="B480" s="6" t="s">
        <v>487</v>
      </c>
      <c r="C480" s="6" t="s">
        <v>3124</v>
      </c>
      <c r="D480" s="6" t="s">
        <v>155</v>
      </c>
      <c r="E480" s="57" t="s">
        <v>133</v>
      </c>
      <c r="F480" s="42">
        <v>0.25</v>
      </c>
      <c r="G480" s="70">
        <f t="shared" si="42"/>
        <v>0.25</v>
      </c>
      <c r="H480" s="71"/>
      <c r="I480" s="72">
        <f t="shared" si="38"/>
        <v>0</v>
      </c>
    </row>
    <row r="481" spans="1:9">
      <c r="A481" s="22">
        <v>0</v>
      </c>
      <c r="B481" s="6" t="s">
        <v>488</v>
      </c>
      <c r="C481" s="6" t="s">
        <v>3124</v>
      </c>
      <c r="D481" s="6" t="s">
        <v>157</v>
      </c>
      <c r="E481" s="57" t="s">
        <v>133</v>
      </c>
      <c r="F481" s="42">
        <v>0.25</v>
      </c>
      <c r="G481" s="70">
        <f t="shared" si="42"/>
        <v>0.25</v>
      </c>
      <c r="H481" s="71"/>
      <c r="I481" s="72">
        <f t="shared" si="38"/>
        <v>0</v>
      </c>
    </row>
    <row r="482" spans="1:9">
      <c r="A482" s="22"/>
      <c r="B482" s="6"/>
      <c r="C482" s="6"/>
      <c r="D482" s="6"/>
      <c r="E482" s="57"/>
      <c r="F482" s="42"/>
      <c r="G482" s="70"/>
      <c r="H482" s="71"/>
      <c r="I482" s="72"/>
    </row>
    <row r="483" spans="1:9">
      <c r="A483" s="22">
        <v>0</v>
      </c>
      <c r="B483" s="6" t="s">
        <v>489</v>
      </c>
      <c r="C483" s="6" t="s">
        <v>3125</v>
      </c>
      <c r="D483" s="6" t="s">
        <v>128</v>
      </c>
      <c r="E483" s="57" t="s">
        <v>126</v>
      </c>
      <c r="F483" s="42">
        <v>0.67</v>
      </c>
      <c r="G483" s="70">
        <f t="shared" ref="G483:G493" si="43">F483*(1-Скидка_SUNMIGHT)</f>
        <v>0.67</v>
      </c>
      <c r="H483" s="71"/>
      <c r="I483" s="72">
        <f t="shared" si="38"/>
        <v>0</v>
      </c>
    </row>
    <row r="484" spans="1:9">
      <c r="A484" s="22">
        <v>0</v>
      </c>
      <c r="B484" s="6" t="s">
        <v>490</v>
      </c>
      <c r="C484" s="6" t="s">
        <v>3125</v>
      </c>
      <c r="D484" s="6" t="s">
        <v>130</v>
      </c>
      <c r="E484" s="57" t="s">
        <v>126</v>
      </c>
      <c r="F484" s="42">
        <v>0.64</v>
      </c>
      <c r="G484" s="70">
        <f t="shared" si="43"/>
        <v>0.64</v>
      </c>
      <c r="H484" s="71"/>
      <c r="I484" s="72">
        <f t="shared" si="38"/>
        <v>0</v>
      </c>
    </row>
    <row r="485" spans="1:9">
      <c r="A485" s="22">
        <v>0</v>
      </c>
      <c r="B485" s="6" t="s">
        <v>491</v>
      </c>
      <c r="C485" s="6" t="s">
        <v>3125</v>
      </c>
      <c r="D485" s="6" t="s">
        <v>132</v>
      </c>
      <c r="E485" s="57" t="s">
        <v>133</v>
      </c>
      <c r="F485" s="42">
        <v>0.55000000000000004</v>
      </c>
      <c r="G485" s="70">
        <f t="shared" si="43"/>
        <v>0.55000000000000004</v>
      </c>
      <c r="H485" s="71"/>
      <c r="I485" s="72">
        <f t="shared" si="38"/>
        <v>0</v>
      </c>
    </row>
    <row r="486" spans="1:9">
      <c r="A486" s="22">
        <v>0</v>
      </c>
      <c r="B486" s="6" t="s">
        <v>492</v>
      </c>
      <c r="C486" s="6" t="s">
        <v>3125</v>
      </c>
      <c r="D486" s="6" t="s">
        <v>135</v>
      </c>
      <c r="E486" s="57" t="s">
        <v>133</v>
      </c>
      <c r="F486" s="42">
        <v>0.5</v>
      </c>
      <c r="G486" s="70">
        <f t="shared" si="43"/>
        <v>0.5</v>
      </c>
      <c r="H486" s="71"/>
      <c r="I486" s="72">
        <f t="shared" si="38"/>
        <v>0</v>
      </c>
    </row>
    <row r="487" spans="1:9">
      <c r="A487" s="22">
        <v>0</v>
      </c>
      <c r="B487" s="6" t="s">
        <v>493</v>
      </c>
      <c r="C487" s="6" t="s">
        <v>3125</v>
      </c>
      <c r="D487" s="6" t="s">
        <v>137</v>
      </c>
      <c r="E487" s="57" t="s">
        <v>133</v>
      </c>
      <c r="F487" s="42">
        <v>0.5</v>
      </c>
      <c r="G487" s="70">
        <f t="shared" si="43"/>
        <v>0.5</v>
      </c>
      <c r="H487" s="71"/>
      <c r="I487" s="72">
        <f t="shared" si="38"/>
        <v>0</v>
      </c>
    </row>
    <row r="488" spans="1:9">
      <c r="A488" s="22">
        <v>0</v>
      </c>
      <c r="B488" s="6" t="s">
        <v>494</v>
      </c>
      <c r="C488" s="6" t="s">
        <v>3125</v>
      </c>
      <c r="D488" s="6" t="s">
        <v>139</v>
      </c>
      <c r="E488" s="57" t="s">
        <v>133</v>
      </c>
      <c r="F488" s="42">
        <v>0.5</v>
      </c>
      <c r="G488" s="70">
        <f t="shared" si="43"/>
        <v>0.5</v>
      </c>
      <c r="H488" s="71"/>
      <c r="I488" s="72">
        <f t="shared" si="38"/>
        <v>0</v>
      </c>
    </row>
    <row r="489" spans="1:9">
      <c r="A489" s="22">
        <v>0</v>
      </c>
      <c r="B489" s="6" t="s">
        <v>495</v>
      </c>
      <c r="C489" s="6" t="s">
        <v>3125</v>
      </c>
      <c r="D489" s="6" t="s">
        <v>141</v>
      </c>
      <c r="E489" s="57" t="s">
        <v>133</v>
      </c>
      <c r="F489" s="42">
        <v>0.48</v>
      </c>
      <c r="G489" s="70">
        <f t="shared" si="43"/>
        <v>0.48</v>
      </c>
      <c r="H489" s="71"/>
      <c r="I489" s="72">
        <f t="shared" ref="I489:I552" si="44">G489*H489</f>
        <v>0</v>
      </c>
    </row>
    <row r="490" spans="1:9">
      <c r="A490" s="22">
        <v>0</v>
      </c>
      <c r="B490" s="6" t="s">
        <v>496</v>
      </c>
      <c r="C490" s="6" t="s">
        <v>3125</v>
      </c>
      <c r="D490" s="6" t="s">
        <v>143</v>
      </c>
      <c r="E490" s="57" t="s">
        <v>133</v>
      </c>
      <c r="F490" s="42">
        <v>0.48</v>
      </c>
      <c r="G490" s="70">
        <f t="shared" si="43"/>
        <v>0.48</v>
      </c>
      <c r="H490" s="71"/>
      <c r="I490" s="72">
        <f t="shared" si="44"/>
        <v>0</v>
      </c>
    </row>
    <row r="491" spans="1:9">
      <c r="A491" s="22">
        <v>0</v>
      </c>
      <c r="B491" s="6" t="s">
        <v>497</v>
      </c>
      <c r="C491" s="6" t="s">
        <v>3125</v>
      </c>
      <c r="D491" s="6" t="s">
        <v>145</v>
      </c>
      <c r="E491" s="57" t="s">
        <v>133</v>
      </c>
      <c r="F491" s="42">
        <v>0.48</v>
      </c>
      <c r="G491" s="70">
        <f t="shared" si="43"/>
        <v>0.48</v>
      </c>
      <c r="H491" s="71"/>
      <c r="I491" s="72">
        <f t="shared" si="44"/>
        <v>0</v>
      </c>
    </row>
    <row r="492" spans="1:9">
      <c r="A492" s="22">
        <v>0</v>
      </c>
      <c r="B492" s="6" t="s">
        <v>498</v>
      </c>
      <c r="C492" s="6" t="s">
        <v>3125</v>
      </c>
      <c r="D492" s="6" t="s">
        <v>149</v>
      </c>
      <c r="E492" s="57" t="s">
        <v>133</v>
      </c>
      <c r="F492" s="42">
        <v>0.48</v>
      </c>
      <c r="G492" s="70">
        <f t="shared" si="43"/>
        <v>0.48</v>
      </c>
      <c r="H492" s="71"/>
      <c r="I492" s="72">
        <f t="shared" si="44"/>
        <v>0</v>
      </c>
    </row>
    <row r="493" spans="1:9">
      <c r="A493" s="22">
        <v>0</v>
      </c>
      <c r="B493" s="6" t="s">
        <v>499</v>
      </c>
      <c r="C493" s="6" t="s">
        <v>3125</v>
      </c>
      <c r="D493" s="6" t="s">
        <v>153</v>
      </c>
      <c r="E493" s="57" t="s">
        <v>133</v>
      </c>
      <c r="F493" s="42">
        <v>0.48</v>
      </c>
      <c r="G493" s="70">
        <f t="shared" si="43"/>
        <v>0.48</v>
      </c>
      <c r="H493" s="71"/>
      <c r="I493" s="72">
        <f t="shared" si="44"/>
        <v>0</v>
      </c>
    </row>
    <row r="494" spans="1:9">
      <c r="A494" s="22"/>
      <c r="B494" s="6"/>
      <c r="C494" s="6"/>
      <c r="D494" s="6"/>
      <c r="E494" s="57"/>
      <c r="F494" s="42"/>
      <c r="G494" s="70"/>
      <c r="H494" s="71"/>
      <c r="I494" s="72"/>
    </row>
    <row r="495" spans="1:9">
      <c r="A495" s="22">
        <v>0</v>
      </c>
      <c r="B495" s="6" t="s">
        <v>500</v>
      </c>
      <c r="C495" s="6" t="s">
        <v>3126</v>
      </c>
      <c r="D495" s="6" t="s">
        <v>128</v>
      </c>
      <c r="E495" s="57" t="s">
        <v>126</v>
      </c>
      <c r="F495" s="42">
        <v>0.68</v>
      </c>
      <c r="G495" s="70">
        <f t="shared" ref="G495:G505" si="45">F495*(1-Скидка_SUNMIGHT)</f>
        <v>0.68</v>
      </c>
      <c r="H495" s="71"/>
      <c r="I495" s="72">
        <f t="shared" si="44"/>
        <v>0</v>
      </c>
    </row>
    <row r="496" spans="1:9">
      <c r="A496" s="22">
        <v>0</v>
      </c>
      <c r="B496" s="6" t="s">
        <v>501</v>
      </c>
      <c r="C496" s="6" t="s">
        <v>3126</v>
      </c>
      <c r="D496" s="6" t="s">
        <v>130</v>
      </c>
      <c r="E496" s="57" t="s">
        <v>126</v>
      </c>
      <c r="F496" s="42">
        <v>0.65</v>
      </c>
      <c r="G496" s="70">
        <f t="shared" si="45"/>
        <v>0.65</v>
      </c>
      <c r="H496" s="71"/>
      <c r="I496" s="72">
        <f t="shared" si="44"/>
        <v>0</v>
      </c>
    </row>
    <row r="497" spans="1:9">
      <c r="A497" s="22">
        <v>0</v>
      </c>
      <c r="B497" s="6" t="s">
        <v>502</v>
      </c>
      <c r="C497" s="6" t="s">
        <v>3126</v>
      </c>
      <c r="D497" s="6" t="s">
        <v>132</v>
      </c>
      <c r="E497" s="57" t="s">
        <v>133</v>
      </c>
      <c r="F497" s="42">
        <v>0.56000000000000005</v>
      </c>
      <c r="G497" s="70">
        <f t="shared" si="45"/>
        <v>0.56000000000000005</v>
      </c>
      <c r="H497" s="71"/>
      <c r="I497" s="72">
        <f t="shared" si="44"/>
        <v>0</v>
      </c>
    </row>
    <row r="498" spans="1:9">
      <c r="A498" s="22">
        <v>0</v>
      </c>
      <c r="B498" s="6" t="s">
        <v>503</v>
      </c>
      <c r="C498" s="6" t="s">
        <v>3126</v>
      </c>
      <c r="D498" s="6" t="s">
        <v>135</v>
      </c>
      <c r="E498" s="57" t="s">
        <v>133</v>
      </c>
      <c r="F498" s="42">
        <v>0.54</v>
      </c>
      <c r="G498" s="70">
        <f t="shared" si="45"/>
        <v>0.54</v>
      </c>
      <c r="H498" s="71"/>
      <c r="I498" s="72">
        <f t="shared" si="44"/>
        <v>0</v>
      </c>
    </row>
    <row r="499" spans="1:9">
      <c r="A499" s="22">
        <v>0</v>
      </c>
      <c r="B499" s="6" t="s">
        <v>504</v>
      </c>
      <c r="C499" s="6" t="s">
        <v>3126</v>
      </c>
      <c r="D499" s="6" t="s">
        <v>137</v>
      </c>
      <c r="E499" s="57" t="s">
        <v>133</v>
      </c>
      <c r="F499" s="42">
        <v>0.54</v>
      </c>
      <c r="G499" s="70">
        <f t="shared" si="45"/>
        <v>0.54</v>
      </c>
      <c r="H499" s="71"/>
      <c r="I499" s="72">
        <f t="shared" si="44"/>
        <v>0</v>
      </c>
    </row>
    <row r="500" spans="1:9">
      <c r="A500" s="22">
        <v>0</v>
      </c>
      <c r="B500" s="6" t="s">
        <v>505</v>
      </c>
      <c r="C500" s="6" t="s">
        <v>3126</v>
      </c>
      <c r="D500" s="6" t="s">
        <v>139</v>
      </c>
      <c r="E500" s="57" t="s">
        <v>133</v>
      </c>
      <c r="F500" s="42">
        <v>0.54</v>
      </c>
      <c r="G500" s="70">
        <f t="shared" si="45"/>
        <v>0.54</v>
      </c>
      <c r="H500" s="71"/>
      <c r="I500" s="72">
        <f t="shared" si="44"/>
        <v>0</v>
      </c>
    </row>
    <row r="501" spans="1:9">
      <c r="A501" s="22">
        <v>0</v>
      </c>
      <c r="B501" s="6" t="s">
        <v>506</v>
      </c>
      <c r="C501" s="6" t="s">
        <v>3126</v>
      </c>
      <c r="D501" s="6" t="s">
        <v>141</v>
      </c>
      <c r="E501" s="57" t="s">
        <v>133</v>
      </c>
      <c r="F501" s="42">
        <v>0.53</v>
      </c>
      <c r="G501" s="70">
        <f t="shared" si="45"/>
        <v>0.53</v>
      </c>
      <c r="H501" s="71"/>
      <c r="I501" s="72">
        <f t="shared" si="44"/>
        <v>0</v>
      </c>
    </row>
    <row r="502" spans="1:9">
      <c r="A502" s="22">
        <v>0</v>
      </c>
      <c r="B502" s="6" t="s">
        <v>507</v>
      </c>
      <c r="C502" s="6" t="s">
        <v>3126</v>
      </c>
      <c r="D502" s="6" t="s">
        <v>143</v>
      </c>
      <c r="E502" s="57" t="s">
        <v>133</v>
      </c>
      <c r="F502" s="42">
        <v>0.53</v>
      </c>
      <c r="G502" s="70">
        <f t="shared" si="45"/>
        <v>0.53</v>
      </c>
      <c r="H502" s="71"/>
      <c r="I502" s="72">
        <f t="shared" si="44"/>
        <v>0</v>
      </c>
    </row>
    <row r="503" spans="1:9">
      <c r="A503" s="22">
        <v>0</v>
      </c>
      <c r="B503" s="6" t="s">
        <v>508</v>
      </c>
      <c r="C503" s="6" t="s">
        <v>3126</v>
      </c>
      <c r="D503" s="6" t="s">
        <v>145</v>
      </c>
      <c r="E503" s="57" t="s">
        <v>133</v>
      </c>
      <c r="F503" s="42">
        <v>0.53</v>
      </c>
      <c r="G503" s="70">
        <f t="shared" si="45"/>
        <v>0.53</v>
      </c>
      <c r="H503" s="71"/>
      <c r="I503" s="72">
        <f t="shared" si="44"/>
        <v>0</v>
      </c>
    </row>
    <row r="504" spans="1:9">
      <c r="A504" s="22">
        <v>0</v>
      </c>
      <c r="B504" s="6" t="s">
        <v>509</v>
      </c>
      <c r="C504" s="6" t="s">
        <v>3126</v>
      </c>
      <c r="D504" s="6" t="s">
        <v>149</v>
      </c>
      <c r="E504" s="57" t="s">
        <v>133</v>
      </c>
      <c r="F504" s="42">
        <v>0.53</v>
      </c>
      <c r="G504" s="70">
        <f t="shared" si="45"/>
        <v>0.53</v>
      </c>
      <c r="H504" s="71"/>
      <c r="I504" s="72">
        <f t="shared" si="44"/>
        <v>0</v>
      </c>
    </row>
    <row r="505" spans="1:9">
      <c r="A505" s="22">
        <v>0</v>
      </c>
      <c r="B505" s="6" t="s">
        <v>510</v>
      </c>
      <c r="C505" s="6" t="s">
        <v>3126</v>
      </c>
      <c r="D505" s="6" t="s">
        <v>153</v>
      </c>
      <c r="E505" s="57" t="s">
        <v>133</v>
      </c>
      <c r="F505" s="42">
        <v>0.53</v>
      </c>
      <c r="G505" s="70">
        <f t="shared" si="45"/>
        <v>0.53</v>
      </c>
      <c r="H505" s="71"/>
      <c r="I505" s="72">
        <f t="shared" si="44"/>
        <v>0</v>
      </c>
    </row>
    <row r="506" spans="1:9">
      <c r="A506" s="22"/>
      <c r="B506" s="6"/>
      <c r="C506" s="6"/>
      <c r="D506" s="6"/>
      <c r="E506" s="57"/>
      <c r="F506" s="42"/>
      <c r="G506" s="70"/>
      <c r="H506" s="71"/>
      <c r="I506" s="72"/>
    </row>
    <row r="507" spans="1:9">
      <c r="A507" s="22">
        <v>0</v>
      </c>
      <c r="B507" s="6" t="s">
        <v>511</v>
      </c>
      <c r="C507" s="6" t="s">
        <v>3127</v>
      </c>
      <c r="D507" s="6" t="s">
        <v>130</v>
      </c>
      <c r="E507" s="57" t="s">
        <v>126</v>
      </c>
      <c r="F507" s="42">
        <v>0.28000000000000003</v>
      </c>
      <c r="G507" s="70">
        <f t="shared" ref="G507:G516" si="46">F507*(1-Скидка_SUNMIGHT)</f>
        <v>0.28000000000000003</v>
      </c>
      <c r="H507" s="71"/>
      <c r="I507" s="72">
        <f t="shared" si="44"/>
        <v>0</v>
      </c>
    </row>
    <row r="508" spans="1:9">
      <c r="A508" s="22">
        <v>0</v>
      </c>
      <c r="B508" s="6" t="s">
        <v>512</v>
      </c>
      <c r="C508" s="6" t="s">
        <v>3127</v>
      </c>
      <c r="D508" s="6" t="s">
        <v>132</v>
      </c>
      <c r="E508" s="57" t="s">
        <v>133</v>
      </c>
      <c r="F508" s="42">
        <v>0.27</v>
      </c>
      <c r="G508" s="70">
        <f t="shared" si="46"/>
        <v>0.27</v>
      </c>
      <c r="H508" s="71"/>
      <c r="I508" s="72">
        <f t="shared" si="44"/>
        <v>0</v>
      </c>
    </row>
    <row r="509" spans="1:9">
      <c r="A509" s="22">
        <v>0</v>
      </c>
      <c r="B509" s="6" t="s">
        <v>513</v>
      </c>
      <c r="C509" s="6" t="s">
        <v>3127</v>
      </c>
      <c r="D509" s="6" t="s">
        <v>135</v>
      </c>
      <c r="E509" s="57" t="s">
        <v>133</v>
      </c>
      <c r="F509" s="42">
        <v>0.27</v>
      </c>
      <c r="G509" s="70">
        <f t="shared" si="46"/>
        <v>0.27</v>
      </c>
      <c r="H509" s="71"/>
      <c r="I509" s="72">
        <f t="shared" si="44"/>
        <v>0</v>
      </c>
    </row>
    <row r="510" spans="1:9">
      <c r="A510" s="22">
        <v>0</v>
      </c>
      <c r="B510" s="6" t="s">
        <v>514</v>
      </c>
      <c r="C510" s="6" t="s">
        <v>3127</v>
      </c>
      <c r="D510" s="6" t="s">
        <v>137</v>
      </c>
      <c r="E510" s="57" t="s">
        <v>133</v>
      </c>
      <c r="F510" s="42">
        <v>0.26</v>
      </c>
      <c r="G510" s="70">
        <f t="shared" si="46"/>
        <v>0.26</v>
      </c>
      <c r="H510" s="71"/>
      <c r="I510" s="72">
        <f t="shared" si="44"/>
        <v>0</v>
      </c>
    </row>
    <row r="511" spans="1:9">
      <c r="A511" s="22">
        <v>0</v>
      </c>
      <c r="B511" s="6" t="s">
        <v>515</v>
      </c>
      <c r="C511" s="6" t="s">
        <v>3127</v>
      </c>
      <c r="D511" s="6" t="s">
        <v>139</v>
      </c>
      <c r="E511" s="57" t="s">
        <v>133</v>
      </c>
      <c r="F511" s="42">
        <v>0.25</v>
      </c>
      <c r="G511" s="70">
        <f t="shared" si="46"/>
        <v>0.25</v>
      </c>
      <c r="H511" s="71"/>
      <c r="I511" s="72">
        <f t="shared" si="44"/>
        <v>0</v>
      </c>
    </row>
    <row r="512" spans="1:9">
      <c r="A512" s="22">
        <v>0</v>
      </c>
      <c r="B512" s="6" t="s">
        <v>516</v>
      </c>
      <c r="C512" s="6" t="s">
        <v>3127</v>
      </c>
      <c r="D512" s="6" t="s">
        <v>141</v>
      </c>
      <c r="E512" s="57" t="s">
        <v>133</v>
      </c>
      <c r="F512" s="42">
        <v>0.25</v>
      </c>
      <c r="G512" s="70">
        <f t="shared" si="46"/>
        <v>0.25</v>
      </c>
      <c r="H512" s="71"/>
      <c r="I512" s="72">
        <f t="shared" si="44"/>
        <v>0</v>
      </c>
    </row>
    <row r="513" spans="1:9">
      <c r="A513" s="22">
        <v>0</v>
      </c>
      <c r="B513" s="6" t="s">
        <v>517</v>
      </c>
      <c r="C513" s="6" t="s">
        <v>3127</v>
      </c>
      <c r="D513" s="6" t="s">
        <v>143</v>
      </c>
      <c r="E513" s="57" t="s">
        <v>133</v>
      </c>
      <c r="F513" s="42">
        <v>0.25</v>
      </c>
      <c r="G513" s="70">
        <f t="shared" si="46"/>
        <v>0.25</v>
      </c>
      <c r="H513" s="71"/>
      <c r="I513" s="72">
        <f t="shared" si="44"/>
        <v>0</v>
      </c>
    </row>
    <row r="514" spans="1:9">
      <c r="A514" s="22">
        <v>0</v>
      </c>
      <c r="B514" s="6" t="s">
        <v>518</v>
      </c>
      <c r="C514" s="6" t="s">
        <v>3127</v>
      </c>
      <c r="D514" s="6" t="s">
        <v>145</v>
      </c>
      <c r="E514" s="57" t="s">
        <v>133</v>
      </c>
      <c r="F514" s="42">
        <v>0.25</v>
      </c>
      <c r="G514" s="70">
        <f t="shared" si="46"/>
        <v>0.25</v>
      </c>
      <c r="H514" s="71"/>
      <c r="I514" s="72">
        <f t="shared" si="44"/>
        <v>0</v>
      </c>
    </row>
    <row r="515" spans="1:9">
      <c r="A515" s="22">
        <v>0</v>
      </c>
      <c r="B515" s="6" t="s">
        <v>519</v>
      </c>
      <c r="C515" s="6" t="s">
        <v>3127</v>
      </c>
      <c r="D515" s="6" t="s">
        <v>149</v>
      </c>
      <c r="E515" s="57" t="s">
        <v>133</v>
      </c>
      <c r="F515" s="42">
        <v>0.25</v>
      </c>
      <c r="G515" s="70">
        <f t="shared" si="46"/>
        <v>0.25</v>
      </c>
      <c r="H515" s="71"/>
      <c r="I515" s="72">
        <f t="shared" si="44"/>
        <v>0</v>
      </c>
    </row>
    <row r="516" spans="1:9">
      <c r="A516" s="22">
        <v>0</v>
      </c>
      <c r="B516" s="6" t="s">
        <v>520</v>
      </c>
      <c r="C516" s="6" t="s">
        <v>3127</v>
      </c>
      <c r="D516" s="6" t="s">
        <v>153</v>
      </c>
      <c r="E516" s="57" t="s">
        <v>133</v>
      </c>
      <c r="F516" s="42">
        <v>0.25</v>
      </c>
      <c r="G516" s="70">
        <f t="shared" si="46"/>
        <v>0.25</v>
      </c>
      <c r="H516" s="71"/>
      <c r="I516" s="72">
        <f t="shared" si="44"/>
        <v>0</v>
      </c>
    </row>
    <row r="517" spans="1:9">
      <c r="A517" s="22"/>
      <c r="B517" s="6"/>
      <c r="C517" s="6"/>
      <c r="D517" s="6"/>
      <c r="E517" s="57"/>
      <c r="F517" s="42"/>
      <c r="G517" s="70"/>
      <c r="H517" s="71"/>
      <c r="I517" s="72"/>
    </row>
    <row r="518" spans="1:9">
      <c r="A518" s="22">
        <v>0</v>
      </c>
      <c r="B518" s="6" t="s">
        <v>521</v>
      </c>
      <c r="C518" s="6" t="s">
        <v>3128</v>
      </c>
      <c r="D518" s="6" t="s">
        <v>128</v>
      </c>
      <c r="E518" s="57" t="s">
        <v>305</v>
      </c>
      <c r="F518" s="42">
        <v>0.78</v>
      </c>
      <c r="G518" s="70">
        <f t="shared" ref="G518:G530" si="47">F518*(1-Скидка_SUNMIGHT)</f>
        <v>0.78</v>
      </c>
      <c r="H518" s="71"/>
      <c r="I518" s="72">
        <f t="shared" si="44"/>
        <v>0</v>
      </c>
    </row>
    <row r="519" spans="1:9">
      <c r="A519" s="22">
        <v>0</v>
      </c>
      <c r="B519" s="6" t="s">
        <v>522</v>
      </c>
      <c r="C519" s="6" t="s">
        <v>3128</v>
      </c>
      <c r="D519" s="6" t="s">
        <v>130</v>
      </c>
      <c r="E519" s="57" t="s">
        <v>305</v>
      </c>
      <c r="F519" s="42">
        <v>0.78</v>
      </c>
      <c r="G519" s="70">
        <f t="shared" si="47"/>
        <v>0.78</v>
      </c>
      <c r="H519" s="71"/>
      <c r="I519" s="72">
        <f t="shared" si="44"/>
        <v>0</v>
      </c>
    </row>
    <row r="520" spans="1:9">
      <c r="A520" s="22">
        <v>0</v>
      </c>
      <c r="B520" s="6" t="s">
        <v>523</v>
      </c>
      <c r="C520" s="6" t="s">
        <v>3128</v>
      </c>
      <c r="D520" s="6" t="s">
        <v>132</v>
      </c>
      <c r="E520" s="57" t="s">
        <v>524</v>
      </c>
      <c r="F520" s="42">
        <v>0.67</v>
      </c>
      <c r="G520" s="70">
        <f t="shared" si="47"/>
        <v>0.67</v>
      </c>
      <c r="H520" s="71"/>
      <c r="I520" s="72">
        <f t="shared" si="44"/>
        <v>0</v>
      </c>
    </row>
    <row r="521" spans="1:9">
      <c r="A521" s="22">
        <v>0</v>
      </c>
      <c r="B521" s="6" t="s">
        <v>525</v>
      </c>
      <c r="C521" s="6" t="s">
        <v>3128</v>
      </c>
      <c r="D521" s="6" t="s">
        <v>135</v>
      </c>
      <c r="E521" s="57" t="s">
        <v>309</v>
      </c>
      <c r="F521" s="42">
        <v>0.59</v>
      </c>
      <c r="G521" s="70">
        <f t="shared" si="47"/>
        <v>0.59</v>
      </c>
      <c r="H521" s="71"/>
      <c r="I521" s="72">
        <f t="shared" si="44"/>
        <v>0</v>
      </c>
    </row>
    <row r="522" spans="1:9">
      <c r="A522" s="22">
        <v>0</v>
      </c>
      <c r="B522" s="6" t="s">
        <v>526</v>
      </c>
      <c r="C522" s="6" t="s">
        <v>3128</v>
      </c>
      <c r="D522" s="6" t="s">
        <v>137</v>
      </c>
      <c r="E522" s="57" t="s">
        <v>309</v>
      </c>
      <c r="F522" s="42">
        <v>0.55000000000000004</v>
      </c>
      <c r="G522" s="70">
        <f t="shared" si="47"/>
        <v>0.55000000000000004</v>
      </c>
      <c r="H522" s="71"/>
      <c r="I522" s="72">
        <f t="shared" si="44"/>
        <v>0</v>
      </c>
    </row>
    <row r="523" spans="1:9">
      <c r="A523" s="22">
        <v>0</v>
      </c>
      <c r="B523" s="6" t="s">
        <v>527</v>
      </c>
      <c r="C523" s="6" t="s">
        <v>3128</v>
      </c>
      <c r="D523" s="6" t="s">
        <v>139</v>
      </c>
      <c r="E523" s="57" t="s">
        <v>309</v>
      </c>
      <c r="F523" s="42">
        <v>0.44</v>
      </c>
      <c r="G523" s="70">
        <f t="shared" si="47"/>
        <v>0.44</v>
      </c>
      <c r="H523" s="71"/>
      <c r="I523" s="72">
        <f t="shared" si="44"/>
        <v>0</v>
      </c>
    </row>
    <row r="524" spans="1:9">
      <c r="A524" s="22">
        <v>0</v>
      </c>
      <c r="B524" s="6" t="s">
        <v>528</v>
      </c>
      <c r="C524" s="6" t="s">
        <v>3128</v>
      </c>
      <c r="D524" s="6" t="s">
        <v>141</v>
      </c>
      <c r="E524" s="57" t="s">
        <v>309</v>
      </c>
      <c r="F524" s="42">
        <v>0.44</v>
      </c>
      <c r="G524" s="70">
        <f t="shared" si="47"/>
        <v>0.44</v>
      </c>
      <c r="H524" s="71"/>
      <c r="I524" s="72">
        <f t="shared" si="44"/>
        <v>0</v>
      </c>
    </row>
    <row r="525" spans="1:9">
      <c r="A525" s="22">
        <v>0</v>
      </c>
      <c r="B525" s="6" t="s">
        <v>529</v>
      </c>
      <c r="C525" s="6" t="s">
        <v>3128</v>
      </c>
      <c r="D525" s="6" t="s">
        <v>143</v>
      </c>
      <c r="E525" s="57" t="s">
        <v>309</v>
      </c>
      <c r="F525" s="42">
        <v>0.44</v>
      </c>
      <c r="G525" s="70">
        <f t="shared" si="47"/>
        <v>0.44</v>
      </c>
      <c r="H525" s="71"/>
      <c r="I525" s="72">
        <f t="shared" si="44"/>
        <v>0</v>
      </c>
    </row>
    <row r="526" spans="1:9">
      <c r="A526" s="22">
        <v>0</v>
      </c>
      <c r="B526" s="6" t="s">
        <v>530</v>
      </c>
      <c r="C526" s="6" t="s">
        <v>3128</v>
      </c>
      <c r="D526" s="6" t="s">
        <v>145</v>
      </c>
      <c r="E526" s="57" t="s">
        <v>309</v>
      </c>
      <c r="F526" s="42">
        <v>0.44</v>
      </c>
      <c r="G526" s="70">
        <f t="shared" si="47"/>
        <v>0.44</v>
      </c>
      <c r="H526" s="71"/>
      <c r="I526" s="72">
        <f t="shared" si="44"/>
        <v>0</v>
      </c>
    </row>
    <row r="527" spans="1:9">
      <c r="A527" s="22">
        <v>0</v>
      </c>
      <c r="B527" s="6" t="s">
        <v>531</v>
      </c>
      <c r="C527" s="6" t="s">
        <v>3128</v>
      </c>
      <c r="D527" s="6" t="s">
        <v>149</v>
      </c>
      <c r="E527" s="57" t="s">
        <v>309</v>
      </c>
      <c r="F527" s="42">
        <v>0.44</v>
      </c>
      <c r="G527" s="70">
        <f t="shared" si="47"/>
        <v>0.44</v>
      </c>
      <c r="H527" s="71"/>
      <c r="I527" s="72">
        <f t="shared" si="44"/>
        <v>0</v>
      </c>
    </row>
    <row r="528" spans="1:9">
      <c r="A528" s="22">
        <v>0</v>
      </c>
      <c r="B528" s="6" t="s">
        <v>532</v>
      </c>
      <c r="C528" s="6" t="s">
        <v>3128</v>
      </c>
      <c r="D528" s="6" t="s">
        <v>153</v>
      </c>
      <c r="E528" s="57" t="s">
        <v>309</v>
      </c>
      <c r="F528" s="42">
        <v>0.44</v>
      </c>
      <c r="G528" s="70">
        <f t="shared" si="47"/>
        <v>0.44</v>
      </c>
      <c r="H528" s="71"/>
      <c r="I528" s="72">
        <f t="shared" si="44"/>
        <v>0</v>
      </c>
    </row>
    <row r="529" spans="1:9">
      <c r="A529" s="22">
        <v>0</v>
      </c>
      <c r="B529" s="6" t="s">
        <v>533</v>
      </c>
      <c r="C529" s="6" t="s">
        <v>3128</v>
      </c>
      <c r="D529" s="6" t="s">
        <v>155</v>
      </c>
      <c r="E529" s="57" t="s">
        <v>309</v>
      </c>
      <c r="F529" s="42">
        <v>0.44</v>
      </c>
      <c r="G529" s="70">
        <f t="shared" si="47"/>
        <v>0.44</v>
      </c>
      <c r="H529" s="71"/>
      <c r="I529" s="72">
        <f t="shared" si="44"/>
        <v>0</v>
      </c>
    </row>
    <row r="530" spans="1:9">
      <c r="A530" s="22">
        <v>0</v>
      </c>
      <c r="B530" s="6" t="s">
        <v>534</v>
      </c>
      <c r="C530" s="6" t="s">
        <v>3128</v>
      </c>
      <c r="D530" s="6" t="s">
        <v>157</v>
      </c>
      <c r="E530" s="57" t="s">
        <v>309</v>
      </c>
      <c r="F530" s="42">
        <v>0.44</v>
      </c>
      <c r="G530" s="70">
        <f t="shared" si="47"/>
        <v>0.44</v>
      </c>
      <c r="H530" s="71"/>
      <c r="I530" s="72">
        <f t="shared" si="44"/>
        <v>0</v>
      </c>
    </row>
    <row r="531" spans="1:9">
      <c r="A531" s="22"/>
      <c r="B531" s="6"/>
      <c r="C531" s="6"/>
      <c r="D531" s="6"/>
      <c r="E531" s="57"/>
      <c r="F531" s="42"/>
      <c r="G531" s="70"/>
      <c r="H531" s="71"/>
      <c r="I531" s="72"/>
    </row>
    <row r="532" spans="1:9">
      <c r="A532" s="22">
        <v>0</v>
      </c>
      <c r="B532" s="6" t="s">
        <v>535</v>
      </c>
      <c r="C532" s="6" t="s">
        <v>3129</v>
      </c>
      <c r="D532" s="6" t="s">
        <v>128</v>
      </c>
      <c r="E532" s="57" t="s">
        <v>319</v>
      </c>
      <c r="F532" s="42">
        <v>53.87</v>
      </c>
      <c r="G532" s="70">
        <f t="shared" ref="G532:G544" si="48">F532*(1-Скидка_SUNMIGHT)</f>
        <v>53.87</v>
      </c>
      <c r="H532" s="71"/>
      <c r="I532" s="72">
        <f t="shared" si="44"/>
        <v>0</v>
      </c>
    </row>
    <row r="533" spans="1:9">
      <c r="A533" s="22">
        <v>0</v>
      </c>
      <c r="B533" s="6" t="s">
        <v>536</v>
      </c>
      <c r="C533" s="6" t="s">
        <v>3129</v>
      </c>
      <c r="D533" s="6" t="s">
        <v>130</v>
      </c>
      <c r="E533" s="57" t="s">
        <v>323</v>
      </c>
      <c r="F533" s="42">
        <v>51.33</v>
      </c>
      <c r="G533" s="70">
        <f t="shared" si="48"/>
        <v>51.33</v>
      </c>
      <c r="H533" s="71"/>
      <c r="I533" s="72">
        <f t="shared" si="44"/>
        <v>0</v>
      </c>
    </row>
    <row r="534" spans="1:9">
      <c r="A534" s="22">
        <v>0</v>
      </c>
      <c r="B534" s="6" t="s">
        <v>537</v>
      </c>
      <c r="C534" s="6" t="s">
        <v>3129</v>
      </c>
      <c r="D534" s="6" t="s">
        <v>132</v>
      </c>
      <c r="E534" s="57" t="s">
        <v>323</v>
      </c>
      <c r="F534" s="42">
        <v>44.94</v>
      </c>
      <c r="G534" s="70">
        <f t="shared" si="48"/>
        <v>44.94</v>
      </c>
      <c r="H534" s="71"/>
      <c r="I534" s="72">
        <f t="shared" si="44"/>
        <v>0</v>
      </c>
    </row>
    <row r="535" spans="1:9">
      <c r="A535" s="22">
        <v>0</v>
      </c>
      <c r="B535" s="6" t="s">
        <v>538</v>
      </c>
      <c r="C535" s="6" t="s">
        <v>3129</v>
      </c>
      <c r="D535" s="6" t="s">
        <v>135</v>
      </c>
      <c r="E535" s="57" t="s">
        <v>323</v>
      </c>
      <c r="F535" s="42">
        <v>39.76</v>
      </c>
      <c r="G535" s="70">
        <f t="shared" si="48"/>
        <v>39.76</v>
      </c>
      <c r="H535" s="71"/>
      <c r="I535" s="72">
        <f t="shared" si="44"/>
        <v>0</v>
      </c>
    </row>
    <row r="536" spans="1:9">
      <c r="A536" s="22">
        <v>0</v>
      </c>
      <c r="B536" s="6" t="s">
        <v>539</v>
      </c>
      <c r="C536" s="6" t="s">
        <v>3129</v>
      </c>
      <c r="D536" s="6" t="s">
        <v>137</v>
      </c>
      <c r="E536" s="57" t="s">
        <v>323</v>
      </c>
      <c r="F536" s="42">
        <v>39.76</v>
      </c>
      <c r="G536" s="70">
        <f t="shared" si="48"/>
        <v>39.76</v>
      </c>
      <c r="H536" s="71"/>
      <c r="I536" s="72">
        <f t="shared" si="44"/>
        <v>0</v>
      </c>
    </row>
    <row r="537" spans="1:9">
      <c r="A537" s="22">
        <v>0</v>
      </c>
      <c r="B537" s="6" t="s">
        <v>540</v>
      </c>
      <c r="C537" s="6" t="s">
        <v>3129</v>
      </c>
      <c r="D537" s="6" t="s">
        <v>139</v>
      </c>
      <c r="E537" s="57" t="s">
        <v>323</v>
      </c>
      <c r="F537" s="42">
        <v>39.76</v>
      </c>
      <c r="G537" s="70">
        <f t="shared" si="48"/>
        <v>39.76</v>
      </c>
      <c r="H537" s="71"/>
      <c r="I537" s="72">
        <f t="shared" si="44"/>
        <v>0</v>
      </c>
    </row>
    <row r="538" spans="1:9">
      <c r="A538" s="22">
        <v>0</v>
      </c>
      <c r="B538" s="6" t="s">
        <v>541</v>
      </c>
      <c r="C538" s="6" t="s">
        <v>3129</v>
      </c>
      <c r="D538" s="6" t="s">
        <v>141</v>
      </c>
      <c r="E538" s="57" t="s">
        <v>323</v>
      </c>
      <c r="F538" s="42">
        <v>37.79</v>
      </c>
      <c r="G538" s="70">
        <f t="shared" si="48"/>
        <v>37.79</v>
      </c>
      <c r="H538" s="71"/>
      <c r="I538" s="72">
        <f t="shared" si="44"/>
        <v>0</v>
      </c>
    </row>
    <row r="539" spans="1:9">
      <c r="A539" s="22">
        <v>0</v>
      </c>
      <c r="B539" s="6" t="s">
        <v>542</v>
      </c>
      <c r="C539" s="6" t="s">
        <v>3129</v>
      </c>
      <c r="D539" s="6" t="s">
        <v>143</v>
      </c>
      <c r="E539" s="57" t="s">
        <v>323</v>
      </c>
      <c r="F539" s="42">
        <v>37.79</v>
      </c>
      <c r="G539" s="70">
        <f t="shared" si="48"/>
        <v>37.79</v>
      </c>
      <c r="H539" s="71"/>
      <c r="I539" s="72">
        <f t="shared" si="44"/>
        <v>0</v>
      </c>
    </row>
    <row r="540" spans="1:9">
      <c r="A540" s="22">
        <v>0</v>
      </c>
      <c r="B540" s="6" t="s">
        <v>543</v>
      </c>
      <c r="C540" s="6" t="s">
        <v>3129</v>
      </c>
      <c r="D540" s="6" t="s">
        <v>145</v>
      </c>
      <c r="E540" s="57" t="s">
        <v>323</v>
      </c>
      <c r="F540" s="42">
        <v>37.79</v>
      </c>
      <c r="G540" s="70">
        <f t="shared" si="48"/>
        <v>37.79</v>
      </c>
      <c r="H540" s="71"/>
      <c r="I540" s="72">
        <f t="shared" si="44"/>
        <v>0</v>
      </c>
    </row>
    <row r="541" spans="1:9">
      <c r="A541" s="22">
        <v>0</v>
      </c>
      <c r="B541" s="6" t="s">
        <v>544</v>
      </c>
      <c r="C541" s="6" t="s">
        <v>3129</v>
      </c>
      <c r="D541" s="6" t="s">
        <v>147</v>
      </c>
      <c r="E541" s="57" t="s">
        <v>323</v>
      </c>
      <c r="F541" s="42">
        <v>37.79</v>
      </c>
      <c r="G541" s="70">
        <f t="shared" si="48"/>
        <v>37.79</v>
      </c>
      <c r="H541" s="71"/>
      <c r="I541" s="72">
        <f t="shared" si="44"/>
        <v>0</v>
      </c>
    </row>
    <row r="542" spans="1:9">
      <c r="A542" s="22">
        <v>0</v>
      </c>
      <c r="B542" s="6" t="s">
        <v>545</v>
      </c>
      <c r="C542" s="6" t="s">
        <v>3129</v>
      </c>
      <c r="D542" s="6" t="s">
        <v>149</v>
      </c>
      <c r="E542" s="57" t="s">
        <v>323</v>
      </c>
      <c r="F542" s="42">
        <v>37.79</v>
      </c>
      <c r="G542" s="70">
        <f t="shared" si="48"/>
        <v>37.79</v>
      </c>
      <c r="H542" s="71"/>
      <c r="I542" s="72">
        <f t="shared" si="44"/>
        <v>0</v>
      </c>
    </row>
    <row r="543" spans="1:9">
      <c r="A543" s="22">
        <v>0</v>
      </c>
      <c r="B543" s="6" t="s">
        <v>546</v>
      </c>
      <c r="C543" s="6" t="s">
        <v>3129</v>
      </c>
      <c r="D543" s="6" t="s">
        <v>151</v>
      </c>
      <c r="E543" s="57" t="s">
        <v>323</v>
      </c>
      <c r="F543" s="42">
        <v>37.79</v>
      </c>
      <c r="G543" s="70">
        <f t="shared" si="48"/>
        <v>37.79</v>
      </c>
      <c r="H543" s="71"/>
      <c r="I543" s="72">
        <f t="shared" si="44"/>
        <v>0</v>
      </c>
    </row>
    <row r="544" spans="1:9">
      <c r="A544" s="22">
        <v>0</v>
      </c>
      <c r="B544" s="6" t="s">
        <v>547</v>
      </c>
      <c r="C544" s="41" t="s">
        <v>3129</v>
      </c>
      <c r="D544" s="41" t="s">
        <v>153</v>
      </c>
      <c r="E544" s="57" t="s">
        <v>323</v>
      </c>
      <c r="F544" s="42">
        <v>37.79</v>
      </c>
      <c r="G544" s="70">
        <f t="shared" si="48"/>
        <v>37.79</v>
      </c>
      <c r="H544" s="71"/>
      <c r="I544" s="72">
        <f t="shared" si="44"/>
        <v>0</v>
      </c>
    </row>
    <row r="545" spans="1:9">
      <c r="A545" s="22"/>
      <c r="B545" s="6"/>
      <c r="C545" s="41"/>
      <c r="D545" s="41"/>
      <c r="E545" s="57"/>
      <c r="F545" s="42"/>
      <c r="G545" s="70"/>
      <c r="H545" s="71"/>
      <c r="I545" s="72"/>
    </row>
    <row r="546" spans="1:9">
      <c r="A546" s="22">
        <v>0</v>
      </c>
      <c r="B546" s="6" t="s">
        <v>548</v>
      </c>
      <c r="C546" s="41" t="s">
        <v>3130</v>
      </c>
      <c r="D546" s="41" t="s">
        <v>128</v>
      </c>
      <c r="E546" s="57" t="s">
        <v>319</v>
      </c>
      <c r="F546" s="42">
        <v>70.36</v>
      </c>
      <c r="G546" s="70">
        <f t="shared" ref="G546:G554" si="49">F546*(1-Скидка_SUNMIGHT)</f>
        <v>70.36</v>
      </c>
      <c r="H546" s="71"/>
      <c r="I546" s="72">
        <f t="shared" si="44"/>
        <v>0</v>
      </c>
    </row>
    <row r="547" spans="1:9">
      <c r="A547" s="22">
        <v>0</v>
      </c>
      <c r="B547" s="6" t="s">
        <v>549</v>
      </c>
      <c r="C547" s="41" t="s">
        <v>3130</v>
      </c>
      <c r="D547" s="41" t="s">
        <v>130</v>
      </c>
      <c r="E547" s="57" t="s">
        <v>323</v>
      </c>
      <c r="F547" s="42">
        <v>66.3</v>
      </c>
      <c r="G547" s="70">
        <f t="shared" si="49"/>
        <v>66.3</v>
      </c>
      <c r="H547" s="71"/>
      <c r="I547" s="72">
        <f t="shared" si="44"/>
        <v>0</v>
      </c>
    </row>
    <row r="548" spans="1:9">
      <c r="A548" s="22">
        <v>0</v>
      </c>
      <c r="B548" s="6" t="s">
        <v>550</v>
      </c>
      <c r="C548" s="41" t="s">
        <v>3130</v>
      </c>
      <c r="D548" s="41" t="s">
        <v>132</v>
      </c>
      <c r="E548" s="57" t="s">
        <v>323</v>
      </c>
      <c r="F548" s="42">
        <v>55.64</v>
      </c>
      <c r="G548" s="70">
        <f t="shared" si="49"/>
        <v>55.64</v>
      </c>
      <c r="H548" s="71"/>
      <c r="I548" s="72">
        <f t="shared" si="44"/>
        <v>0</v>
      </c>
    </row>
    <row r="549" spans="1:9">
      <c r="A549" s="22">
        <v>0</v>
      </c>
      <c r="B549" s="6" t="s">
        <v>551</v>
      </c>
      <c r="C549" s="41" t="s">
        <v>3130</v>
      </c>
      <c r="D549" s="41" t="s">
        <v>135</v>
      </c>
      <c r="E549" s="57" t="s">
        <v>323</v>
      </c>
      <c r="F549" s="42">
        <v>48.08</v>
      </c>
      <c r="G549" s="70">
        <f t="shared" si="49"/>
        <v>48.08</v>
      </c>
      <c r="H549" s="71"/>
      <c r="I549" s="72">
        <f t="shared" si="44"/>
        <v>0</v>
      </c>
    </row>
    <row r="550" spans="1:9">
      <c r="A550" s="22">
        <v>0</v>
      </c>
      <c r="B550" s="6" t="s">
        <v>552</v>
      </c>
      <c r="C550" s="41" t="s">
        <v>3130</v>
      </c>
      <c r="D550" s="41" t="s">
        <v>137</v>
      </c>
      <c r="E550" s="57" t="s">
        <v>323</v>
      </c>
      <c r="F550" s="42">
        <v>48.08</v>
      </c>
      <c r="G550" s="70">
        <f t="shared" si="49"/>
        <v>48.08</v>
      </c>
      <c r="H550" s="71"/>
      <c r="I550" s="72">
        <f t="shared" si="44"/>
        <v>0</v>
      </c>
    </row>
    <row r="551" spans="1:9">
      <c r="A551" s="22">
        <v>0</v>
      </c>
      <c r="B551" s="6" t="s">
        <v>553</v>
      </c>
      <c r="C551" s="41" t="s">
        <v>3130</v>
      </c>
      <c r="D551" s="41" t="s">
        <v>141</v>
      </c>
      <c r="E551" s="57" t="s">
        <v>323</v>
      </c>
      <c r="F551" s="42">
        <v>45.22</v>
      </c>
      <c r="G551" s="70">
        <f t="shared" si="49"/>
        <v>45.22</v>
      </c>
      <c r="H551" s="71"/>
      <c r="I551" s="72">
        <f t="shared" si="44"/>
        <v>0</v>
      </c>
    </row>
    <row r="552" spans="1:9">
      <c r="A552" s="22">
        <v>0</v>
      </c>
      <c r="B552" s="6" t="s">
        <v>554</v>
      </c>
      <c r="C552" s="41" t="s">
        <v>3130</v>
      </c>
      <c r="D552" s="41" t="s">
        <v>145</v>
      </c>
      <c r="E552" s="57" t="s">
        <v>323</v>
      </c>
      <c r="F552" s="42">
        <v>45.22</v>
      </c>
      <c r="G552" s="70">
        <f t="shared" si="49"/>
        <v>45.22</v>
      </c>
      <c r="H552" s="71"/>
      <c r="I552" s="72">
        <f t="shared" si="44"/>
        <v>0</v>
      </c>
    </row>
    <row r="553" spans="1:9">
      <c r="A553" s="22">
        <v>0</v>
      </c>
      <c r="B553" s="6" t="s">
        <v>555</v>
      </c>
      <c r="C553" s="41" t="s">
        <v>3130</v>
      </c>
      <c r="D553" s="41" t="s">
        <v>149</v>
      </c>
      <c r="E553" s="57" t="s">
        <v>323</v>
      </c>
      <c r="F553" s="42">
        <v>45.22</v>
      </c>
      <c r="G553" s="70">
        <f t="shared" si="49"/>
        <v>45.22</v>
      </c>
      <c r="H553" s="71"/>
      <c r="I553" s="72">
        <f t="shared" ref="I553:I630" si="50">G553*H553</f>
        <v>0</v>
      </c>
    </row>
    <row r="554" spans="1:9">
      <c r="A554" s="22">
        <v>0</v>
      </c>
      <c r="B554" s="6" t="s">
        <v>556</v>
      </c>
      <c r="C554" s="41" t="s">
        <v>3130</v>
      </c>
      <c r="D554" s="41" t="s">
        <v>153</v>
      </c>
      <c r="E554" s="57" t="s">
        <v>323</v>
      </c>
      <c r="F554" s="42">
        <v>45.22</v>
      </c>
      <c r="G554" s="70">
        <f t="shared" si="49"/>
        <v>45.22</v>
      </c>
      <c r="H554" s="71"/>
      <c r="I554" s="72">
        <f t="shared" si="50"/>
        <v>0</v>
      </c>
    </row>
    <row r="555" spans="1:9">
      <c r="A555" s="22"/>
      <c r="B555" s="6"/>
      <c r="C555" s="41"/>
      <c r="D555" s="41"/>
      <c r="E555" s="57"/>
      <c r="F555" s="42"/>
      <c r="G555" s="70"/>
      <c r="H555" s="71"/>
      <c r="I555" s="72"/>
    </row>
    <row r="556" spans="1:9">
      <c r="A556" s="22">
        <v>0</v>
      </c>
      <c r="B556" s="6" t="s">
        <v>557</v>
      </c>
      <c r="C556" s="41" t="s">
        <v>3131</v>
      </c>
      <c r="D556" s="41" t="s">
        <v>130</v>
      </c>
      <c r="E556" s="57" t="s">
        <v>319</v>
      </c>
      <c r="F556" s="42">
        <v>46.11</v>
      </c>
      <c r="G556" s="70">
        <f t="shared" ref="G556:G569" si="51">F556*(1-Скидка_SUNMIGHT)</f>
        <v>46.11</v>
      </c>
      <c r="H556" s="71"/>
      <c r="I556" s="72">
        <f t="shared" si="50"/>
        <v>0</v>
      </c>
    </row>
    <row r="557" spans="1:9">
      <c r="A557" s="22">
        <v>0</v>
      </c>
      <c r="B557" s="6" t="s">
        <v>558</v>
      </c>
      <c r="C557" s="41" t="s">
        <v>3131</v>
      </c>
      <c r="D557" s="41" t="s">
        <v>132</v>
      </c>
      <c r="E557" s="57" t="s">
        <v>319</v>
      </c>
      <c r="F557" s="42">
        <v>44.94</v>
      </c>
      <c r="G557" s="70">
        <f t="shared" si="51"/>
        <v>44.94</v>
      </c>
      <c r="H557" s="71"/>
      <c r="I557" s="72">
        <f t="shared" si="50"/>
        <v>0</v>
      </c>
    </row>
    <row r="558" spans="1:9">
      <c r="A558" s="22">
        <v>0</v>
      </c>
      <c r="B558" s="6" t="s">
        <v>559</v>
      </c>
      <c r="C558" s="41" t="s">
        <v>3131</v>
      </c>
      <c r="D558" s="41" t="s">
        <v>135</v>
      </c>
      <c r="E558" s="57" t="s">
        <v>319</v>
      </c>
      <c r="F558" s="42">
        <v>44.35</v>
      </c>
      <c r="G558" s="70">
        <f t="shared" si="51"/>
        <v>44.35</v>
      </c>
      <c r="H558" s="71"/>
      <c r="I558" s="72">
        <f t="shared" si="50"/>
        <v>0</v>
      </c>
    </row>
    <row r="559" spans="1:9">
      <c r="A559" s="22">
        <v>0</v>
      </c>
      <c r="B559" s="6" t="s">
        <v>560</v>
      </c>
      <c r="C559" s="41" t="s">
        <v>3131</v>
      </c>
      <c r="D559" s="41" t="s">
        <v>137</v>
      </c>
      <c r="E559" s="57" t="s">
        <v>319</v>
      </c>
      <c r="F559" s="42">
        <v>44.35</v>
      </c>
      <c r="G559" s="70">
        <f t="shared" si="51"/>
        <v>44.35</v>
      </c>
      <c r="H559" s="71"/>
      <c r="I559" s="72">
        <f t="shared" si="50"/>
        <v>0</v>
      </c>
    </row>
    <row r="560" spans="1:9">
      <c r="A560" s="22">
        <v>0</v>
      </c>
      <c r="B560" s="6" t="s">
        <v>561</v>
      </c>
      <c r="C560" s="41" t="s">
        <v>3131</v>
      </c>
      <c r="D560" s="41" t="s">
        <v>139</v>
      </c>
      <c r="E560" s="57" t="s">
        <v>319</v>
      </c>
      <c r="F560" s="42">
        <v>40.56</v>
      </c>
      <c r="G560" s="70">
        <f t="shared" si="51"/>
        <v>40.56</v>
      </c>
      <c r="H560" s="71"/>
      <c r="I560" s="72">
        <f t="shared" si="50"/>
        <v>0</v>
      </c>
    </row>
    <row r="561" spans="1:9">
      <c r="A561" s="22">
        <v>0</v>
      </c>
      <c r="B561" s="6" t="s">
        <v>562</v>
      </c>
      <c r="C561" s="41" t="s">
        <v>3131</v>
      </c>
      <c r="D561" s="41" t="s">
        <v>141</v>
      </c>
      <c r="E561" s="57" t="s">
        <v>319</v>
      </c>
      <c r="F561" s="42">
        <v>40.56</v>
      </c>
      <c r="G561" s="70">
        <f t="shared" si="51"/>
        <v>40.56</v>
      </c>
      <c r="H561" s="71"/>
      <c r="I561" s="72">
        <f t="shared" si="50"/>
        <v>0</v>
      </c>
    </row>
    <row r="562" spans="1:9">
      <c r="A562" s="22">
        <v>0</v>
      </c>
      <c r="B562" s="6" t="s">
        <v>563</v>
      </c>
      <c r="C562" s="41" t="s">
        <v>3131</v>
      </c>
      <c r="D562" s="41" t="s">
        <v>145</v>
      </c>
      <c r="E562" s="57" t="s">
        <v>319</v>
      </c>
      <c r="F562" s="42">
        <v>40.56</v>
      </c>
      <c r="G562" s="70">
        <f t="shared" si="51"/>
        <v>40.56</v>
      </c>
      <c r="H562" s="71"/>
      <c r="I562" s="72">
        <f t="shared" si="50"/>
        <v>0</v>
      </c>
    </row>
    <row r="563" spans="1:9">
      <c r="A563" s="22">
        <v>0</v>
      </c>
      <c r="B563" s="6" t="s">
        <v>564</v>
      </c>
      <c r="C563" s="41" t="s">
        <v>3131</v>
      </c>
      <c r="D563" s="41" t="s">
        <v>149</v>
      </c>
      <c r="E563" s="57" t="s">
        <v>319</v>
      </c>
      <c r="F563" s="42">
        <v>40.56</v>
      </c>
      <c r="G563" s="70">
        <f t="shared" si="51"/>
        <v>40.56</v>
      </c>
      <c r="H563" s="71"/>
      <c r="I563" s="72">
        <f t="shared" si="50"/>
        <v>0</v>
      </c>
    </row>
    <row r="564" spans="1:9">
      <c r="A564" s="22">
        <v>0</v>
      </c>
      <c r="B564" s="6" t="s">
        <v>565</v>
      </c>
      <c r="C564" s="41" t="s">
        <v>3131</v>
      </c>
      <c r="D564" s="41" t="s">
        <v>153</v>
      </c>
      <c r="E564" s="57" t="s">
        <v>319</v>
      </c>
      <c r="F564" s="42">
        <v>40.56</v>
      </c>
      <c r="G564" s="70">
        <f t="shared" si="51"/>
        <v>40.56</v>
      </c>
      <c r="H564" s="71"/>
      <c r="I564" s="72">
        <f t="shared" si="50"/>
        <v>0</v>
      </c>
    </row>
    <row r="565" spans="1:9">
      <c r="A565" s="22">
        <v>0</v>
      </c>
      <c r="B565" s="6" t="s">
        <v>566</v>
      </c>
      <c r="C565" s="41" t="s">
        <v>3131</v>
      </c>
      <c r="D565" s="41" t="s">
        <v>155</v>
      </c>
      <c r="E565" s="57" t="s">
        <v>319</v>
      </c>
      <c r="F565" s="42">
        <v>40.56</v>
      </c>
      <c r="G565" s="70">
        <f t="shared" si="51"/>
        <v>40.56</v>
      </c>
      <c r="H565" s="71"/>
      <c r="I565" s="72">
        <f t="shared" si="50"/>
        <v>0</v>
      </c>
    </row>
    <row r="566" spans="1:9">
      <c r="A566" s="22">
        <v>0</v>
      </c>
      <c r="B566" s="6" t="s">
        <v>567</v>
      </c>
      <c r="C566" s="41" t="s">
        <v>3131</v>
      </c>
      <c r="D566" s="41" t="s">
        <v>157</v>
      </c>
      <c r="E566" s="57" t="s">
        <v>319</v>
      </c>
      <c r="F566" s="42">
        <v>40.56</v>
      </c>
      <c r="G566" s="70">
        <f t="shared" si="51"/>
        <v>40.56</v>
      </c>
      <c r="H566" s="71"/>
      <c r="I566" s="72">
        <f t="shared" si="50"/>
        <v>0</v>
      </c>
    </row>
    <row r="567" spans="1:9">
      <c r="A567" s="22">
        <v>0</v>
      </c>
      <c r="B567" s="6" t="s">
        <v>3900</v>
      </c>
      <c r="C567" s="41" t="s">
        <v>3584</v>
      </c>
      <c r="D567" s="41" t="s">
        <v>158</v>
      </c>
      <c r="E567" s="57" t="s">
        <v>319</v>
      </c>
      <c r="F567" s="42">
        <v>41.27</v>
      </c>
      <c r="G567" s="70">
        <f t="shared" si="51"/>
        <v>41.27</v>
      </c>
      <c r="H567" s="71"/>
      <c r="I567" s="72">
        <f t="shared" si="50"/>
        <v>0</v>
      </c>
    </row>
    <row r="568" spans="1:9">
      <c r="A568" s="22">
        <v>0</v>
      </c>
      <c r="B568" s="6" t="s">
        <v>3901</v>
      </c>
      <c r="C568" s="41" t="s">
        <v>3584</v>
      </c>
      <c r="D568" s="41" t="s">
        <v>159</v>
      </c>
      <c r="E568" s="57" t="s">
        <v>319</v>
      </c>
      <c r="F568" s="42">
        <v>46.6</v>
      </c>
      <c r="G568" s="70">
        <f t="shared" si="51"/>
        <v>46.6</v>
      </c>
      <c r="H568" s="71"/>
      <c r="I568" s="72">
        <f t="shared" si="50"/>
        <v>0</v>
      </c>
    </row>
    <row r="569" spans="1:9">
      <c r="A569" s="22">
        <v>0</v>
      </c>
      <c r="B569" s="6" t="s">
        <v>3902</v>
      </c>
      <c r="C569" s="41" t="s">
        <v>3584</v>
      </c>
      <c r="D569" s="41" t="s">
        <v>160</v>
      </c>
      <c r="E569" s="57" t="s">
        <v>319</v>
      </c>
      <c r="F569" s="42">
        <v>46.6</v>
      </c>
      <c r="G569" s="70">
        <f t="shared" si="51"/>
        <v>46.6</v>
      </c>
      <c r="H569" s="71"/>
      <c r="I569" s="72">
        <f t="shared" si="50"/>
        <v>0</v>
      </c>
    </row>
    <row r="570" spans="1:9" ht="12.5" thickBot="1">
      <c r="A570" s="22"/>
      <c r="B570" s="6"/>
      <c r="C570" s="41"/>
      <c r="D570" s="41"/>
      <c r="E570" s="57"/>
      <c r="F570" s="42"/>
      <c r="G570" s="70"/>
      <c r="H570" s="71"/>
      <c r="I570" s="72"/>
    </row>
    <row r="571" spans="1:9">
      <c r="A571" s="22"/>
      <c r="B571" s="338" t="s">
        <v>3661</v>
      </c>
      <c r="C571" s="339"/>
      <c r="D571" s="339"/>
      <c r="E571" s="339"/>
      <c r="F571" s="339"/>
      <c r="G571" s="70"/>
      <c r="H571" s="71"/>
      <c r="I571" s="72"/>
    </row>
    <row r="572" spans="1:9">
      <c r="A572" s="22"/>
      <c r="B572" s="43" t="s">
        <v>3662</v>
      </c>
      <c r="C572" s="41"/>
      <c r="D572" s="41"/>
      <c r="E572" s="57"/>
      <c r="F572" s="42"/>
      <c r="G572" s="70"/>
      <c r="H572" s="71"/>
      <c r="I572" s="72"/>
    </row>
    <row r="573" spans="1:9">
      <c r="A573" s="22">
        <v>0</v>
      </c>
      <c r="B573" s="6" t="s">
        <v>3423</v>
      </c>
      <c r="C573" s="41" t="s">
        <v>3424</v>
      </c>
      <c r="D573" s="41" t="s">
        <v>132</v>
      </c>
      <c r="E573" s="57" t="s">
        <v>133</v>
      </c>
      <c r="F573" s="42">
        <v>0.27</v>
      </c>
      <c r="G573" s="70">
        <f>F573*(1-Скидка_SUNMIGHT)</f>
        <v>0.27</v>
      </c>
      <c r="H573" s="71"/>
      <c r="I573" s="72">
        <f>G573*H573</f>
        <v>0</v>
      </c>
    </row>
    <row r="574" spans="1:9">
      <c r="A574" s="22">
        <v>0</v>
      </c>
      <c r="B574" s="6" t="s">
        <v>3425</v>
      </c>
      <c r="C574" s="41" t="s">
        <v>3424</v>
      </c>
      <c r="D574" s="41" t="s">
        <v>135</v>
      </c>
      <c r="E574" s="57" t="s">
        <v>133</v>
      </c>
      <c r="F574" s="42">
        <v>0.25</v>
      </c>
      <c r="G574" s="70">
        <f>F574*(1-Скидка_SUNMIGHT)</f>
        <v>0.25</v>
      </c>
      <c r="H574" s="71"/>
      <c r="I574" s="72">
        <f>G574*H574</f>
        <v>0</v>
      </c>
    </row>
    <row r="575" spans="1:9">
      <c r="A575" s="22">
        <v>0</v>
      </c>
      <c r="B575" s="6" t="s">
        <v>3426</v>
      </c>
      <c r="C575" s="41" t="s">
        <v>3424</v>
      </c>
      <c r="D575" s="41" t="s">
        <v>137</v>
      </c>
      <c r="E575" s="57" t="s">
        <v>133</v>
      </c>
      <c r="F575" s="42">
        <v>0.25</v>
      </c>
      <c r="G575" s="70">
        <f>F575*(1-Скидка_SUNMIGHT)</f>
        <v>0.25</v>
      </c>
      <c r="H575" s="71"/>
      <c r="I575" s="72">
        <f>G575*H575</f>
        <v>0</v>
      </c>
    </row>
    <row r="576" spans="1:9">
      <c r="A576" s="22">
        <v>0</v>
      </c>
      <c r="B576" s="6" t="s">
        <v>3427</v>
      </c>
      <c r="C576" s="41" t="s">
        <v>3424</v>
      </c>
      <c r="D576" s="41" t="s">
        <v>139</v>
      </c>
      <c r="E576" s="57" t="s">
        <v>133</v>
      </c>
      <c r="F576" s="42">
        <v>0.25</v>
      </c>
      <c r="G576" s="70">
        <f>F576*(1-Скидка_SUNMIGHT)</f>
        <v>0.25</v>
      </c>
      <c r="H576" s="71"/>
      <c r="I576" s="72">
        <f>G576*H576</f>
        <v>0</v>
      </c>
    </row>
    <row r="577" spans="1:9">
      <c r="A577" s="22">
        <v>0</v>
      </c>
      <c r="B577" s="6" t="s">
        <v>3428</v>
      </c>
      <c r="C577" s="41" t="s">
        <v>3424</v>
      </c>
      <c r="D577" s="41" t="s">
        <v>141</v>
      </c>
      <c r="E577" s="57" t="s">
        <v>133</v>
      </c>
      <c r="F577" s="42">
        <v>0.25</v>
      </c>
      <c r="G577" s="70">
        <f>F577*(1-Скидка_SUNMIGHT)</f>
        <v>0.25</v>
      </c>
      <c r="H577" s="71"/>
      <c r="I577" s="72">
        <f>G577*H577</f>
        <v>0</v>
      </c>
    </row>
    <row r="578" spans="1:9" ht="12.5" thickBot="1">
      <c r="A578" s="22"/>
      <c r="B578" s="43"/>
      <c r="C578" s="41"/>
      <c r="D578" s="41"/>
      <c r="E578" s="57"/>
      <c r="F578" s="42"/>
      <c r="G578" s="70"/>
      <c r="H578" s="71"/>
      <c r="I578" s="72"/>
    </row>
    <row r="579" spans="1:9">
      <c r="A579" s="22"/>
      <c r="B579" s="338" t="s">
        <v>3663</v>
      </c>
      <c r="C579" s="339"/>
      <c r="D579" s="339"/>
      <c r="E579" s="339"/>
      <c r="F579" s="339"/>
      <c r="G579" s="70"/>
      <c r="H579" s="71"/>
      <c r="I579" s="72"/>
    </row>
    <row r="580" spans="1:9">
      <c r="A580" s="22"/>
      <c r="B580" s="43" t="s">
        <v>3664</v>
      </c>
      <c r="C580" s="41"/>
      <c r="D580" s="41"/>
      <c r="E580" s="57"/>
      <c r="F580" s="42"/>
      <c r="G580" s="70"/>
      <c r="H580" s="71"/>
      <c r="I580" s="72"/>
    </row>
    <row r="581" spans="1:9">
      <c r="A581" s="22">
        <v>0</v>
      </c>
      <c r="B581" s="6" t="s">
        <v>3290</v>
      </c>
      <c r="C581" s="41" t="s">
        <v>3291</v>
      </c>
      <c r="D581" s="41" t="s">
        <v>137</v>
      </c>
      <c r="E581" s="57" t="s">
        <v>133</v>
      </c>
      <c r="F581" s="42">
        <v>0.24</v>
      </c>
      <c r="G581" s="70">
        <f t="shared" ref="G581:G587" si="52">F581*(1-Скидка_SUNMIGHT)</f>
        <v>0.24</v>
      </c>
      <c r="H581" s="71"/>
      <c r="I581" s="72">
        <f t="shared" ref="I581:I587" si="53">G581*H581</f>
        <v>0</v>
      </c>
    </row>
    <row r="582" spans="1:9">
      <c r="A582" s="22">
        <v>0</v>
      </c>
      <c r="B582" s="6" t="s">
        <v>3292</v>
      </c>
      <c r="C582" s="41" t="s">
        <v>3291</v>
      </c>
      <c r="D582" s="41" t="s">
        <v>139</v>
      </c>
      <c r="E582" s="57" t="s">
        <v>133</v>
      </c>
      <c r="F582" s="42">
        <v>0.24</v>
      </c>
      <c r="G582" s="70">
        <f t="shared" si="52"/>
        <v>0.24</v>
      </c>
      <c r="H582" s="71"/>
      <c r="I582" s="72">
        <f t="shared" si="53"/>
        <v>0</v>
      </c>
    </row>
    <row r="583" spans="1:9">
      <c r="A583" s="22">
        <v>0</v>
      </c>
      <c r="B583" s="6" t="s">
        <v>3293</v>
      </c>
      <c r="C583" s="41" t="s">
        <v>3291</v>
      </c>
      <c r="D583" s="41" t="s">
        <v>141</v>
      </c>
      <c r="E583" s="57" t="s">
        <v>133</v>
      </c>
      <c r="F583" s="42">
        <v>0.24</v>
      </c>
      <c r="G583" s="70">
        <f t="shared" si="52"/>
        <v>0.24</v>
      </c>
      <c r="H583" s="71"/>
      <c r="I583" s="72">
        <f t="shared" si="53"/>
        <v>0</v>
      </c>
    </row>
    <row r="584" spans="1:9">
      <c r="A584" s="22">
        <v>0</v>
      </c>
      <c r="B584" s="6" t="s">
        <v>3294</v>
      </c>
      <c r="C584" s="41" t="s">
        <v>3291</v>
      </c>
      <c r="D584" s="41" t="s">
        <v>143</v>
      </c>
      <c r="E584" s="57" t="s">
        <v>133</v>
      </c>
      <c r="F584" s="42">
        <v>0.24</v>
      </c>
      <c r="G584" s="70">
        <f t="shared" si="52"/>
        <v>0.24</v>
      </c>
      <c r="H584" s="71"/>
      <c r="I584" s="72">
        <f t="shared" si="53"/>
        <v>0</v>
      </c>
    </row>
    <row r="585" spans="1:9">
      <c r="A585" s="22">
        <v>0</v>
      </c>
      <c r="B585" s="6" t="s">
        <v>3295</v>
      </c>
      <c r="C585" s="41" t="s">
        <v>3291</v>
      </c>
      <c r="D585" s="41" t="s">
        <v>145</v>
      </c>
      <c r="E585" s="57" t="s">
        <v>133</v>
      </c>
      <c r="F585" s="42">
        <v>0.24</v>
      </c>
      <c r="G585" s="70">
        <f t="shared" si="52"/>
        <v>0.24</v>
      </c>
      <c r="H585" s="71"/>
      <c r="I585" s="72">
        <f t="shared" si="53"/>
        <v>0</v>
      </c>
    </row>
    <row r="586" spans="1:9">
      <c r="A586" s="22">
        <v>0</v>
      </c>
      <c r="B586" s="6" t="s">
        <v>3296</v>
      </c>
      <c r="C586" s="41" t="s">
        <v>3291</v>
      </c>
      <c r="D586" s="41" t="s">
        <v>149</v>
      </c>
      <c r="E586" s="57" t="s">
        <v>133</v>
      </c>
      <c r="F586" s="42">
        <v>0.24</v>
      </c>
      <c r="G586" s="70">
        <f t="shared" si="52"/>
        <v>0.24</v>
      </c>
      <c r="H586" s="71"/>
      <c r="I586" s="72">
        <f t="shared" si="53"/>
        <v>0</v>
      </c>
    </row>
    <row r="587" spans="1:9">
      <c r="A587" s="22">
        <v>0</v>
      </c>
      <c r="B587" s="6" t="s">
        <v>3297</v>
      </c>
      <c r="C587" s="41" t="s">
        <v>3291</v>
      </c>
      <c r="D587" s="41" t="s">
        <v>153</v>
      </c>
      <c r="E587" s="57" t="s">
        <v>133</v>
      </c>
      <c r="F587" s="42">
        <v>0.24</v>
      </c>
      <c r="G587" s="70">
        <f t="shared" si="52"/>
        <v>0.24</v>
      </c>
      <c r="H587" s="71"/>
      <c r="I587" s="72">
        <f t="shared" si="53"/>
        <v>0</v>
      </c>
    </row>
    <row r="588" spans="1:9" ht="12.5" thickBot="1">
      <c r="A588" s="22"/>
      <c r="B588" s="6"/>
      <c r="C588" s="41"/>
      <c r="D588" s="41"/>
      <c r="E588" s="57"/>
      <c r="F588" s="42"/>
      <c r="G588" s="70"/>
      <c r="H588" s="71"/>
      <c r="I588" s="72"/>
    </row>
    <row r="589" spans="1:9">
      <c r="A589" s="22"/>
      <c r="B589" s="338" t="s">
        <v>3665</v>
      </c>
      <c r="C589" s="339"/>
      <c r="D589" s="339"/>
      <c r="E589" s="339"/>
      <c r="F589" s="339"/>
      <c r="G589" s="70"/>
      <c r="H589" s="71"/>
      <c r="I589" s="72"/>
    </row>
    <row r="590" spans="1:9">
      <c r="A590" s="22"/>
      <c r="B590" s="43" t="s">
        <v>3666</v>
      </c>
      <c r="C590" s="184"/>
      <c r="D590" s="185"/>
      <c r="E590" s="185"/>
      <c r="F590" s="42"/>
      <c r="G590" s="70"/>
      <c r="H590" s="71"/>
      <c r="I590" s="72"/>
    </row>
    <row r="591" spans="1:9">
      <c r="A591" s="22">
        <v>0</v>
      </c>
      <c r="B591" s="6" t="s">
        <v>568</v>
      </c>
      <c r="C591" s="4" t="s">
        <v>569</v>
      </c>
      <c r="D591" s="4" t="s">
        <v>130</v>
      </c>
      <c r="E591" s="57" t="s">
        <v>524</v>
      </c>
      <c r="F591" s="42">
        <v>0.51</v>
      </c>
      <c r="G591" s="70">
        <f t="shared" ref="G591:G613" si="54">F591*(1-Скидка_SUNMIGHT)</f>
        <v>0.51</v>
      </c>
      <c r="H591" s="71"/>
      <c r="I591" s="72">
        <f t="shared" si="50"/>
        <v>0</v>
      </c>
    </row>
    <row r="592" spans="1:9">
      <c r="A592" s="22">
        <v>0</v>
      </c>
      <c r="B592" s="6" t="s">
        <v>570</v>
      </c>
      <c r="C592" s="6" t="s">
        <v>569</v>
      </c>
      <c r="D592" s="6" t="s">
        <v>132</v>
      </c>
      <c r="E592" s="57" t="s">
        <v>524</v>
      </c>
      <c r="F592" s="42">
        <v>0.48</v>
      </c>
      <c r="G592" s="70">
        <f t="shared" si="54"/>
        <v>0.48</v>
      </c>
      <c r="H592" s="71"/>
      <c r="I592" s="72">
        <f t="shared" si="50"/>
        <v>0</v>
      </c>
    </row>
    <row r="593" spans="1:9">
      <c r="A593" s="22">
        <v>0</v>
      </c>
      <c r="B593" s="6" t="s">
        <v>571</v>
      </c>
      <c r="C593" s="6" t="s">
        <v>569</v>
      </c>
      <c r="D593" s="6" t="s">
        <v>135</v>
      </c>
      <c r="E593" s="57" t="s">
        <v>309</v>
      </c>
      <c r="F593" s="42">
        <v>0.46</v>
      </c>
      <c r="G593" s="70">
        <f t="shared" si="54"/>
        <v>0.46</v>
      </c>
      <c r="H593" s="71"/>
      <c r="I593" s="72">
        <f t="shared" si="50"/>
        <v>0</v>
      </c>
    </row>
    <row r="594" spans="1:9">
      <c r="A594" s="22">
        <v>0</v>
      </c>
      <c r="B594" s="6" t="s">
        <v>572</v>
      </c>
      <c r="C594" s="6" t="s">
        <v>569</v>
      </c>
      <c r="D594" s="6" t="s">
        <v>137</v>
      </c>
      <c r="E594" s="57" t="s">
        <v>309</v>
      </c>
      <c r="F594" s="42">
        <v>0.43</v>
      </c>
      <c r="G594" s="70">
        <f t="shared" si="54"/>
        <v>0.43</v>
      </c>
      <c r="H594" s="71"/>
      <c r="I594" s="72">
        <f t="shared" si="50"/>
        <v>0</v>
      </c>
    </row>
    <row r="595" spans="1:9">
      <c r="A595" s="22">
        <v>0</v>
      </c>
      <c r="B595" s="6" t="s">
        <v>573</v>
      </c>
      <c r="C595" s="6" t="s">
        <v>569</v>
      </c>
      <c r="D595" s="6" t="s">
        <v>139</v>
      </c>
      <c r="E595" s="57" t="s">
        <v>309</v>
      </c>
      <c r="F595" s="42">
        <v>0.41</v>
      </c>
      <c r="G595" s="70">
        <f t="shared" si="54"/>
        <v>0.41</v>
      </c>
      <c r="H595" s="71"/>
      <c r="I595" s="72">
        <f t="shared" si="50"/>
        <v>0</v>
      </c>
    </row>
    <row r="596" spans="1:9">
      <c r="A596" s="22">
        <v>0</v>
      </c>
      <c r="B596" s="6" t="s">
        <v>574</v>
      </c>
      <c r="C596" s="6" t="s">
        <v>569</v>
      </c>
      <c r="D596" s="6" t="s">
        <v>141</v>
      </c>
      <c r="E596" s="57" t="s">
        <v>309</v>
      </c>
      <c r="F596" s="42">
        <v>0.41</v>
      </c>
      <c r="G596" s="70">
        <f t="shared" si="54"/>
        <v>0.41</v>
      </c>
      <c r="H596" s="71"/>
      <c r="I596" s="72">
        <f t="shared" si="50"/>
        <v>0</v>
      </c>
    </row>
    <row r="597" spans="1:9">
      <c r="A597" s="22">
        <v>0</v>
      </c>
      <c r="B597" s="6" t="s">
        <v>575</v>
      </c>
      <c r="C597" s="6" t="s">
        <v>569</v>
      </c>
      <c r="D597" s="6" t="s">
        <v>143</v>
      </c>
      <c r="E597" s="57" t="s">
        <v>309</v>
      </c>
      <c r="F597" s="42">
        <v>0.41</v>
      </c>
      <c r="G597" s="70">
        <f t="shared" si="54"/>
        <v>0.41</v>
      </c>
      <c r="H597" s="71"/>
      <c r="I597" s="72">
        <f t="shared" si="50"/>
        <v>0</v>
      </c>
    </row>
    <row r="598" spans="1:9">
      <c r="A598" s="22">
        <v>0</v>
      </c>
      <c r="B598" s="6" t="s">
        <v>576</v>
      </c>
      <c r="C598" s="6" t="s">
        <v>569</v>
      </c>
      <c r="D598" s="6" t="s">
        <v>145</v>
      </c>
      <c r="E598" s="57" t="s">
        <v>309</v>
      </c>
      <c r="F598" s="42">
        <v>0.41</v>
      </c>
      <c r="G598" s="70">
        <f t="shared" si="54"/>
        <v>0.41</v>
      </c>
      <c r="H598" s="71"/>
      <c r="I598" s="72">
        <f t="shared" si="50"/>
        <v>0</v>
      </c>
    </row>
    <row r="599" spans="1:9">
      <c r="A599" s="22">
        <v>0</v>
      </c>
      <c r="B599" s="6" t="s">
        <v>577</v>
      </c>
      <c r="C599" s="6" t="s">
        <v>569</v>
      </c>
      <c r="D599" s="6" t="s">
        <v>147</v>
      </c>
      <c r="E599" s="57" t="s">
        <v>309</v>
      </c>
      <c r="F599" s="42">
        <v>0.41</v>
      </c>
      <c r="G599" s="70">
        <f t="shared" si="54"/>
        <v>0.41</v>
      </c>
      <c r="H599" s="71"/>
      <c r="I599" s="72">
        <f t="shared" si="50"/>
        <v>0</v>
      </c>
    </row>
    <row r="600" spans="1:9">
      <c r="A600" s="22">
        <v>0</v>
      </c>
      <c r="B600" s="6" t="s">
        <v>578</v>
      </c>
      <c r="C600" s="6" t="s">
        <v>569</v>
      </c>
      <c r="D600" s="6" t="s">
        <v>149</v>
      </c>
      <c r="E600" s="57" t="s">
        <v>309</v>
      </c>
      <c r="F600" s="42">
        <v>0.41</v>
      </c>
      <c r="G600" s="70">
        <f t="shared" si="54"/>
        <v>0.41</v>
      </c>
      <c r="H600" s="71"/>
      <c r="I600" s="72">
        <f t="shared" si="50"/>
        <v>0</v>
      </c>
    </row>
    <row r="601" spans="1:9">
      <c r="A601" s="22">
        <v>0</v>
      </c>
      <c r="B601" s="6" t="s">
        <v>579</v>
      </c>
      <c r="C601" s="6" t="s">
        <v>569</v>
      </c>
      <c r="D601" s="6" t="s">
        <v>151</v>
      </c>
      <c r="E601" s="57" t="s">
        <v>309</v>
      </c>
      <c r="F601" s="42">
        <v>0.41</v>
      </c>
      <c r="G601" s="70">
        <f t="shared" si="54"/>
        <v>0.41</v>
      </c>
      <c r="H601" s="71"/>
      <c r="I601" s="72">
        <f t="shared" si="50"/>
        <v>0</v>
      </c>
    </row>
    <row r="602" spans="1:9">
      <c r="A602" s="22">
        <v>0</v>
      </c>
      <c r="B602" s="6" t="s">
        <v>580</v>
      </c>
      <c r="C602" s="6" t="s">
        <v>569</v>
      </c>
      <c r="D602" s="6" t="s">
        <v>153</v>
      </c>
      <c r="E602" s="57" t="s">
        <v>309</v>
      </c>
      <c r="F602" s="42">
        <v>0.41</v>
      </c>
      <c r="G602" s="70">
        <f t="shared" si="54"/>
        <v>0.41</v>
      </c>
      <c r="H602" s="71"/>
      <c r="I602" s="72">
        <f t="shared" si="50"/>
        <v>0</v>
      </c>
    </row>
    <row r="603" spans="1:9">
      <c r="A603" s="22">
        <v>0</v>
      </c>
      <c r="B603" s="6" t="s">
        <v>581</v>
      </c>
      <c r="C603" s="6" t="s">
        <v>569</v>
      </c>
      <c r="D603" s="6" t="s">
        <v>155</v>
      </c>
      <c r="E603" s="57" t="s">
        <v>309</v>
      </c>
      <c r="F603" s="42">
        <v>0.41</v>
      </c>
      <c r="G603" s="70">
        <f t="shared" si="54"/>
        <v>0.41</v>
      </c>
      <c r="H603" s="71"/>
      <c r="I603" s="72">
        <f t="shared" si="50"/>
        <v>0</v>
      </c>
    </row>
    <row r="604" spans="1:9">
      <c r="A604" s="22">
        <v>0</v>
      </c>
      <c r="B604" s="6" t="s">
        <v>582</v>
      </c>
      <c r="C604" s="6" t="s">
        <v>569</v>
      </c>
      <c r="D604" s="6" t="s">
        <v>157</v>
      </c>
      <c r="E604" s="57" t="s">
        <v>309</v>
      </c>
      <c r="F604" s="42">
        <v>0.41</v>
      </c>
      <c r="G604" s="70">
        <f t="shared" si="54"/>
        <v>0.41</v>
      </c>
      <c r="H604" s="71"/>
      <c r="I604" s="72">
        <f t="shared" si="50"/>
        <v>0</v>
      </c>
    </row>
    <row r="605" spans="1:9">
      <c r="A605" s="22">
        <v>0</v>
      </c>
      <c r="B605" s="6" t="s">
        <v>583</v>
      </c>
      <c r="C605" s="6" t="s">
        <v>584</v>
      </c>
      <c r="D605" s="6" t="s">
        <v>158</v>
      </c>
      <c r="E605" s="57" t="s">
        <v>309</v>
      </c>
      <c r="F605" s="42">
        <v>0.41</v>
      </c>
      <c r="G605" s="70">
        <f t="shared" si="54"/>
        <v>0.41</v>
      </c>
      <c r="H605" s="71"/>
      <c r="I605" s="72">
        <f t="shared" si="50"/>
        <v>0</v>
      </c>
    </row>
    <row r="606" spans="1:9">
      <c r="A606" s="22">
        <v>0</v>
      </c>
      <c r="B606" s="6" t="s">
        <v>585</v>
      </c>
      <c r="C606" s="6" t="s">
        <v>584</v>
      </c>
      <c r="D606" s="6" t="s">
        <v>159</v>
      </c>
      <c r="E606" s="57" t="s">
        <v>309</v>
      </c>
      <c r="F606" s="42">
        <v>0.45</v>
      </c>
      <c r="G606" s="70">
        <f t="shared" si="54"/>
        <v>0.45</v>
      </c>
      <c r="H606" s="71"/>
      <c r="I606" s="72">
        <f t="shared" si="50"/>
        <v>0</v>
      </c>
    </row>
    <row r="607" spans="1:9">
      <c r="A607" s="22">
        <v>0</v>
      </c>
      <c r="B607" s="6" t="s">
        <v>586</v>
      </c>
      <c r="C607" s="6" t="s">
        <v>584</v>
      </c>
      <c r="D607" s="6" t="s">
        <v>160</v>
      </c>
      <c r="E607" s="57" t="s">
        <v>309</v>
      </c>
      <c r="F607" s="42">
        <v>0.45</v>
      </c>
      <c r="G607" s="70">
        <f t="shared" si="54"/>
        <v>0.45</v>
      </c>
      <c r="H607" s="71"/>
      <c r="I607" s="72">
        <f t="shared" si="50"/>
        <v>0</v>
      </c>
    </row>
    <row r="608" spans="1:9">
      <c r="A608" s="22">
        <v>0</v>
      </c>
      <c r="B608" s="6" t="s">
        <v>587</v>
      </c>
      <c r="C608" s="6" t="s">
        <v>584</v>
      </c>
      <c r="D608" s="6" t="s">
        <v>161</v>
      </c>
      <c r="E608" s="57" t="s">
        <v>309</v>
      </c>
      <c r="F608" s="42">
        <v>0.51</v>
      </c>
      <c r="G608" s="70">
        <f t="shared" si="54"/>
        <v>0.51</v>
      </c>
      <c r="H608" s="71"/>
      <c r="I608" s="72">
        <f t="shared" si="50"/>
        <v>0</v>
      </c>
    </row>
    <row r="609" spans="1:9">
      <c r="A609" s="22">
        <v>0</v>
      </c>
      <c r="B609" s="6" t="s">
        <v>588</v>
      </c>
      <c r="C609" s="6" t="s">
        <v>584</v>
      </c>
      <c r="D609" s="6" t="s">
        <v>162</v>
      </c>
      <c r="E609" s="57" t="s">
        <v>309</v>
      </c>
      <c r="F609" s="42">
        <v>0.51</v>
      </c>
      <c r="G609" s="70">
        <f t="shared" si="54"/>
        <v>0.51</v>
      </c>
      <c r="H609" s="71"/>
      <c r="I609" s="72">
        <f t="shared" si="50"/>
        <v>0</v>
      </c>
    </row>
    <row r="610" spans="1:9">
      <c r="A610" s="22">
        <v>0</v>
      </c>
      <c r="B610" s="6" t="s">
        <v>3573</v>
      </c>
      <c r="C610" s="6" t="s">
        <v>584</v>
      </c>
      <c r="D610" s="6" t="s">
        <v>3574</v>
      </c>
      <c r="E610" s="57" t="s">
        <v>309</v>
      </c>
      <c r="F610" s="42">
        <v>0.59</v>
      </c>
      <c r="G610" s="70">
        <f>F610*(1-Скидка_SUNMIGHT)</f>
        <v>0.59</v>
      </c>
      <c r="H610" s="71"/>
      <c r="I610" s="72">
        <f>G610*H610</f>
        <v>0</v>
      </c>
    </row>
    <row r="611" spans="1:9">
      <c r="A611" s="22">
        <v>0</v>
      </c>
      <c r="B611" s="6" t="s">
        <v>3575</v>
      </c>
      <c r="C611" s="6" t="s">
        <v>584</v>
      </c>
      <c r="D611" s="6" t="s">
        <v>3576</v>
      </c>
      <c r="E611" s="57" t="s">
        <v>309</v>
      </c>
      <c r="F611" s="42">
        <v>0.67</v>
      </c>
      <c r="G611" s="70">
        <f>F611*(1-Скидка_SUNMIGHT)</f>
        <v>0.67</v>
      </c>
      <c r="H611" s="71"/>
      <c r="I611" s="72">
        <f>G611*H611</f>
        <v>0</v>
      </c>
    </row>
    <row r="612" spans="1:9">
      <c r="A612" s="22">
        <v>0</v>
      </c>
      <c r="B612" s="6" t="s">
        <v>589</v>
      </c>
      <c r="C612" s="6" t="s">
        <v>590</v>
      </c>
      <c r="D612" s="6" t="s">
        <v>161</v>
      </c>
      <c r="E612" s="57" t="s">
        <v>591</v>
      </c>
      <c r="F612" s="42">
        <v>0.28000000000000003</v>
      </c>
      <c r="G612" s="70">
        <f t="shared" si="54"/>
        <v>0.28000000000000003</v>
      </c>
      <c r="H612" s="71"/>
      <c r="I612" s="72">
        <f t="shared" si="50"/>
        <v>0</v>
      </c>
    </row>
    <row r="613" spans="1:9">
      <c r="A613" s="22">
        <v>0</v>
      </c>
      <c r="B613" s="6" t="s">
        <v>592</v>
      </c>
      <c r="C613" s="41" t="s">
        <v>590</v>
      </c>
      <c r="D613" s="41" t="s">
        <v>162</v>
      </c>
      <c r="E613" s="57" t="s">
        <v>591</v>
      </c>
      <c r="F613" s="42">
        <v>0.28000000000000003</v>
      </c>
      <c r="G613" s="70">
        <f t="shared" si="54"/>
        <v>0.28000000000000003</v>
      </c>
      <c r="H613" s="71"/>
      <c r="I613" s="72">
        <f t="shared" si="50"/>
        <v>0</v>
      </c>
    </row>
    <row r="614" spans="1:9">
      <c r="A614" s="22">
        <v>0</v>
      </c>
      <c r="B614" s="6" t="s">
        <v>3577</v>
      </c>
      <c r="C614" s="41" t="s">
        <v>590</v>
      </c>
      <c r="D614" s="41" t="s">
        <v>3574</v>
      </c>
      <c r="E614" s="57" t="s">
        <v>591</v>
      </c>
      <c r="F614" s="42">
        <v>0.32</v>
      </c>
      <c r="G614" s="70">
        <f>F614*(1-Скидка_SUNMIGHT)</f>
        <v>0.32</v>
      </c>
      <c r="H614" s="71"/>
      <c r="I614" s="72">
        <f>G614*H614</f>
        <v>0</v>
      </c>
    </row>
    <row r="615" spans="1:9">
      <c r="A615" s="22">
        <v>0</v>
      </c>
      <c r="B615" s="6" t="s">
        <v>3578</v>
      </c>
      <c r="C615" s="41" t="s">
        <v>590</v>
      </c>
      <c r="D615" s="41" t="s">
        <v>3576</v>
      </c>
      <c r="E615" s="57" t="s">
        <v>591</v>
      </c>
      <c r="F615" s="42">
        <v>0.36</v>
      </c>
      <c r="G615" s="70">
        <f>F615*(1-Скидка_SUNMIGHT)</f>
        <v>0.36</v>
      </c>
      <c r="H615" s="71"/>
      <c r="I615" s="72">
        <f>G615*H615</f>
        <v>0</v>
      </c>
    </row>
    <row r="616" spans="1:9" ht="12.5" thickBot="1">
      <c r="A616" s="22"/>
      <c r="B616" s="6"/>
      <c r="C616" s="41"/>
      <c r="D616" s="41"/>
      <c r="E616" s="57"/>
      <c r="F616" s="42"/>
      <c r="G616" s="70"/>
      <c r="H616" s="71"/>
      <c r="I616" s="72"/>
    </row>
    <row r="617" spans="1:9">
      <c r="A617" s="22"/>
      <c r="B617" s="338" t="s">
        <v>3667</v>
      </c>
      <c r="C617" s="339"/>
      <c r="D617" s="339"/>
      <c r="E617" s="339"/>
      <c r="F617" s="339"/>
      <c r="G617" s="70"/>
      <c r="H617" s="71"/>
      <c r="I617" s="72"/>
    </row>
    <row r="618" spans="1:9">
      <c r="A618" s="22"/>
      <c r="B618" s="43" t="s">
        <v>593</v>
      </c>
      <c r="C618" s="41"/>
      <c r="D618" s="41"/>
      <c r="E618" s="57"/>
      <c r="F618" s="42"/>
      <c r="G618" s="70"/>
      <c r="H618" s="71"/>
      <c r="I618" s="72"/>
    </row>
    <row r="619" spans="1:9">
      <c r="A619" s="22">
        <v>0</v>
      </c>
      <c r="B619" s="6" t="s">
        <v>594</v>
      </c>
      <c r="C619" s="41" t="s">
        <v>3132</v>
      </c>
      <c r="D619" s="41" t="s">
        <v>595</v>
      </c>
      <c r="E619" s="57" t="s">
        <v>596</v>
      </c>
      <c r="F619" s="42">
        <v>1.25</v>
      </c>
      <c r="G619" s="70">
        <f>F619*(1-Скидка_SUNMIGHT)</f>
        <v>1.25</v>
      </c>
      <c r="H619" s="71"/>
      <c r="I619" s="72">
        <f t="shared" si="50"/>
        <v>0</v>
      </c>
    </row>
    <row r="620" spans="1:9">
      <c r="A620" s="22">
        <v>0</v>
      </c>
      <c r="B620" s="6" t="s">
        <v>597</v>
      </c>
      <c r="C620" s="41" t="s">
        <v>3133</v>
      </c>
      <c r="D620" s="41" t="s">
        <v>598</v>
      </c>
      <c r="E620" s="57" t="s">
        <v>596</v>
      </c>
      <c r="F620" s="42">
        <v>1.25</v>
      </c>
      <c r="G620" s="70">
        <f>F620*(1-Скидка_SUNMIGHT)</f>
        <v>1.25</v>
      </c>
      <c r="H620" s="71"/>
      <c r="I620" s="72">
        <f t="shared" si="50"/>
        <v>0</v>
      </c>
    </row>
    <row r="621" spans="1:9">
      <c r="A621" s="22">
        <v>0</v>
      </c>
      <c r="B621" s="6" t="s">
        <v>599</v>
      </c>
      <c r="C621" s="41" t="s">
        <v>3134</v>
      </c>
      <c r="D621" s="41" t="s">
        <v>600</v>
      </c>
      <c r="E621" s="57" t="s">
        <v>596</v>
      </c>
      <c r="F621" s="42">
        <v>1.25</v>
      </c>
      <c r="G621" s="70">
        <f>F621*(1-Скидка_SUNMIGHT)</f>
        <v>1.25</v>
      </c>
      <c r="H621" s="71"/>
      <c r="I621" s="72">
        <f t="shared" si="50"/>
        <v>0</v>
      </c>
    </row>
    <row r="622" spans="1:9">
      <c r="A622" s="22"/>
      <c r="B622" s="6"/>
      <c r="C622" s="41"/>
      <c r="D622" s="41"/>
      <c r="E622" s="57"/>
      <c r="F622" s="42"/>
      <c r="G622" s="70"/>
      <c r="H622" s="71"/>
      <c r="I622" s="72"/>
    </row>
    <row r="623" spans="1:9">
      <c r="A623" s="22">
        <v>0</v>
      </c>
      <c r="B623" s="6" t="s">
        <v>601</v>
      </c>
      <c r="C623" s="41" t="s">
        <v>3135</v>
      </c>
      <c r="D623" s="41" t="s">
        <v>595</v>
      </c>
      <c r="E623" s="57" t="s">
        <v>596</v>
      </c>
      <c r="F623" s="42">
        <v>1.22</v>
      </c>
      <c r="G623" s="70">
        <f>F623*(1-Скидка_SUNMIGHT)</f>
        <v>1.22</v>
      </c>
      <c r="H623" s="71"/>
      <c r="I623" s="72">
        <f t="shared" si="50"/>
        <v>0</v>
      </c>
    </row>
    <row r="624" spans="1:9">
      <c r="A624" s="22">
        <v>0</v>
      </c>
      <c r="B624" s="6" t="s">
        <v>602</v>
      </c>
      <c r="C624" s="41" t="s">
        <v>3136</v>
      </c>
      <c r="D624" s="41" t="s">
        <v>598</v>
      </c>
      <c r="E624" s="57" t="s">
        <v>596</v>
      </c>
      <c r="F624" s="42">
        <v>1.22</v>
      </c>
      <c r="G624" s="70">
        <f>F624*(1-Скидка_SUNMIGHT)</f>
        <v>1.22</v>
      </c>
      <c r="H624" s="71"/>
      <c r="I624" s="72">
        <f t="shared" si="50"/>
        <v>0</v>
      </c>
    </row>
    <row r="625" spans="1:9">
      <c r="A625" s="22">
        <v>0</v>
      </c>
      <c r="B625" s="6" t="s">
        <v>603</v>
      </c>
      <c r="C625" s="41" t="s">
        <v>3137</v>
      </c>
      <c r="D625" s="41" t="s">
        <v>600</v>
      </c>
      <c r="E625" s="57" t="s">
        <v>596</v>
      </c>
      <c r="F625" s="42">
        <v>1.22</v>
      </c>
      <c r="G625" s="70">
        <f>F625*(1-Скидка_SUNMIGHT)</f>
        <v>1.22</v>
      </c>
      <c r="H625" s="71"/>
      <c r="I625" s="72">
        <f t="shared" si="50"/>
        <v>0</v>
      </c>
    </row>
    <row r="626" spans="1:9" ht="12.5" thickBot="1">
      <c r="A626" s="22"/>
      <c r="B626" s="6"/>
      <c r="C626" s="41"/>
      <c r="D626" s="41"/>
      <c r="E626" s="57"/>
      <c r="F626" s="42"/>
      <c r="G626" s="70"/>
      <c r="H626" s="71"/>
      <c r="I626" s="72"/>
    </row>
    <row r="627" spans="1:9">
      <c r="A627" s="22"/>
      <c r="B627" s="338" t="s">
        <v>3668</v>
      </c>
      <c r="C627" s="339"/>
      <c r="D627" s="339"/>
      <c r="E627" s="339"/>
      <c r="F627" s="339"/>
      <c r="G627" s="70"/>
      <c r="H627" s="71"/>
      <c r="I627" s="72"/>
    </row>
    <row r="628" spans="1:9">
      <c r="A628" s="22"/>
      <c r="B628" s="43" t="s">
        <v>3669</v>
      </c>
      <c r="C628" s="60"/>
      <c r="D628" s="60"/>
      <c r="E628" s="60"/>
      <c r="F628" s="148"/>
      <c r="G628" s="70"/>
      <c r="H628" s="71"/>
      <c r="I628" s="72"/>
    </row>
    <row r="629" spans="1:9">
      <c r="A629" s="22">
        <v>0</v>
      </c>
      <c r="B629" s="6" t="s">
        <v>610</v>
      </c>
      <c r="C629" s="6" t="s">
        <v>3138</v>
      </c>
      <c r="D629" s="6" t="s">
        <v>604</v>
      </c>
      <c r="E629" s="61" t="s">
        <v>605</v>
      </c>
      <c r="F629" s="7">
        <v>1.69</v>
      </c>
      <c r="G629" s="70">
        <f t="shared" ref="G629:G635" si="55">F629*(1-Скидка_SUNMIGHT)</f>
        <v>1.69</v>
      </c>
      <c r="H629" s="71"/>
      <c r="I629" s="72">
        <f t="shared" si="50"/>
        <v>0</v>
      </c>
    </row>
    <row r="630" spans="1:9">
      <c r="A630" s="22">
        <v>0</v>
      </c>
      <c r="B630" s="6" t="s">
        <v>611</v>
      </c>
      <c r="C630" s="6" t="s">
        <v>3138</v>
      </c>
      <c r="D630" s="6" t="s">
        <v>606</v>
      </c>
      <c r="E630" s="61" t="s">
        <v>605</v>
      </c>
      <c r="F630" s="7">
        <v>1.69</v>
      </c>
      <c r="G630" s="70">
        <f t="shared" si="55"/>
        <v>1.69</v>
      </c>
      <c r="H630" s="71"/>
      <c r="I630" s="72">
        <f t="shared" si="50"/>
        <v>0</v>
      </c>
    </row>
    <row r="631" spans="1:9">
      <c r="A631" s="22">
        <v>0</v>
      </c>
      <c r="B631" s="6" t="s">
        <v>612</v>
      </c>
      <c r="C631" s="6" t="s">
        <v>3138</v>
      </c>
      <c r="D631" s="6" t="s">
        <v>595</v>
      </c>
      <c r="E631" s="61" t="s">
        <v>605</v>
      </c>
      <c r="F631" s="7">
        <v>1.69</v>
      </c>
      <c r="G631" s="70">
        <f t="shared" si="55"/>
        <v>1.69</v>
      </c>
      <c r="H631" s="71"/>
      <c r="I631" s="72">
        <f t="shared" ref="I631:I662" si="56">G631*H631</f>
        <v>0</v>
      </c>
    </row>
    <row r="632" spans="1:9">
      <c r="A632" s="22">
        <v>0</v>
      </c>
      <c r="B632" s="6" t="s">
        <v>613</v>
      </c>
      <c r="C632" s="6" t="s">
        <v>3138</v>
      </c>
      <c r="D632" s="6" t="s">
        <v>598</v>
      </c>
      <c r="E632" s="61" t="s">
        <v>605</v>
      </c>
      <c r="F632" s="7">
        <v>1.69</v>
      </c>
      <c r="G632" s="70">
        <f t="shared" si="55"/>
        <v>1.69</v>
      </c>
      <c r="H632" s="71"/>
      <c r="I632" s="72">
        <f t="shared" si="56"/>
        <v>0</v>
      </c>
    </row>
    <row r="633" spans="1:9">
      <c r="A633" s="22">
        <v>0</v>
      </c>
      <c r="B633" s="6" t="s">
        <v>614</v>
      </c>
      <c r="C633" s="6" t="s">
        <v>3138</v>
      </c>
      <c r="D633" s="6" t="s">
        <v>607</v>
      </c>
      <c r="E633" s="61" t="s">
        <v>605</v>
      </c>
      <c r="F633" s="7">
        <v>1.69</v>
      </c>
      <c r="G633" s="70">
        <f t="shared" si="55"/>
        <v>1.69</v>
      </c>
      <c r="H633" s="71"/>
      <c r="I633" s="72">
        <f t="shared" si="56"/>
        <v>0</v>
      </c>
    </row>
    <row r="634" spans="1:9">
      <c r="A634" s="22">
        <v>0</v>
      </c>
      <c r="B634" s="6" t="s">
        <v>615</v>
      </c>
      <c r="C634" s="6" t="s">
        <v>3138</v>
      </c>
      <c r="D634" s="6" t="s">
        <v>608</v>
      </c>
      <c r="E634" s="61" t="s">
        <v>605</v>
      </c>
      <c r="F634" s="7">
        <v>1.69</v>
      </c>
      <c r="G634" s="70">
        <f t="shared" si="55"/>
        <v>1.69</v>
      </c>
      <c r="H634" s="71"/>
      <c r="I634" s="72">
        <f t="shared" si="56"/>
        <v>0</v>
      </c>
    </row>
    <row r="635" spans="1:9">
      <c r="A635" s="22">
        <v>0</v>
      </c>
      <c r="B635" s="6" t="s">
        <v>616</v>
      </c>
      <c r="C635" s="6" t="s">
        <v>3138</v>
      </c>
      <c r="D635" s="6" t="s">
        <v>609</v>
      </c>
      <c r="E635" s="61" t="s">
        <v>605</v>
      </c>
      <c r="F635" s="7">
        <v>1.96</v>
      </c>
      <c r="G635" s="70">
        <f t="shared" si="55"/>
        <v>1.96</v>
      </c>
      <c r="H635" s="71"/>
      <c r="I635" s="72">
        <f t="shared" si="56"/>
        <v>0</v>
      </c>
    </row>
    <row r="636" spans="1:9">
      <c r="A636" s="22">
        <v>0</v>
      </c>
      <c r="B636" s="6" t="s">
        <v>3401</v>
      </c>
      <c r="C636" s="6" t="s">
        <v>3138</v>
      </c>
      <c r="D636" s="6" t="s">
        <v>3402</v>
      </c>
      <c r="E636" s="61" t="s">
        <v>605</v>
      </c>
      <c r="F636" s="7">
        <v>1.96</v>
      </c>
      <c r="G636" s="70">
        <f>F636*(1-Скидка_SUNMIGHT)</f>
        <v>1.96</v>
      </c>
      <c r="H636" s="71"/>
      <c r="I636" s="72">
        <f>G636*H636</f>
        <v>0</v>
      </c>
    </row>
    <row r="637" spans="1:9">
      <c r="A637" s="22"/>
      <c r="B637" s="6"/>
      <c r="C637" s="6"/>
      <c r="D637" s="6"/>
      <c r="E637" s="61"/>
      <c r="F637" s="7"/>
      <c r="G637" s="70"/>
      <c r="H637" s="71"/>
      <c r="I637" s="72"/>
    </row>
    <row r="638" spans="1:9">
      <c r="A638" s="22">
        <v>0</v>
      </c>
      <c r="B638" s="6" t="s">
        <v>617</v>
      </c>
      <c r="C638" s="6" t="s">
        <v>3139</v>
      </c>
      <c r="D638" s="6" t="s">
        <v>604</v>
      </c>
      <c r="E638" s="61" t="s">
        <v>605</v>
      </c>
      <c r="F638" s="7">
        <v>1.89</v>
      </c>
      <c r="G638" s="70">
        <f t="shared" ref="G638:G644" si="57">F638*(1-Скидка_SUNMIGHT)</f>
        <v>1.89</v>
      </c>
      <c r="H638" s="71"/>
      <c r="I638" s="72">
        <f t="shared" si="56"/>
        <v>0</v>
      </c>
    </row>
    <row r="639" spans="1:9">
      <c r="A639" s="22">
        <v>0</v>
      </c>
      <c r="B639" s="6" t="s">
        <v>618</v>
      </c>
      <c r="C639" s="6" t="s">
        <v>3139</v>
      </c>
      <c r="D639" s="6" t="s">
        <v>606</v>
      </c>
      <c r="E639" s="61" t="s">
        <v>605</v>
      </c>
      <c r="F639" s="7">
        <v>1.89</v>
      </c>
      <c r="G639" s="70">
        <f t="shared" si="57"/>
        <v>1.89</v>
      </c>
      <c r="H639" s="71"/>
      <c r="I639" s="72">
        <f t="shared" si="56"/>
        <v>0</v>
      </c>
    </row>
    <row r="640" spans="1:9">
      <c r="A640" s="22">
        <v>0</v>
      </c>
      <c r="B640" s="6" t="s">
        <v>619</v>
      </c>
      <c r="C640" s="6" t="s">
        <v>3139</v>
      </c>
      <c r="D640" s="6" t="s">
        <v>595</v>
      </c>
      <c r="E640" s="61" t="s">
        <v>605</v>
      </c>
      <c r="F640" s="7">
        <v>1.89</v>
      </c>
      <c r="G640" s="70">
        <f t="shared" si="57"/>
        <v>1.89</v>
      </c>
      <c r="H640" s="71"/>
      <c r="I640" s="72">
        <f t="shared" si="56"/>
        <v>0</v>
      </c>
    </row>
    <row r="641" spans="1:9">
      <c r="A641" s="22">
        <v>0</v>
      </c>
      <c r="B641" s="6" t="s">
        <v>620</v>
      </c>
      <c r="C641" s="6" t="s">
        <v>3139</v>
      </c>
      <c r="D641" s="6" t="s">
        <v>598</v>
      </c>
      <c r="E641" s="61" t="s">
        <v>605</v>
      </c>
      <c r="F641" s="7">
        <v>1.89</v>
      </c>
      <c r="G641" s="70">
        <f t="shared" si="57"/>
        <v>1.89</v>
      </c>
      <c r="H641" s="71"/>
      <c r="I641" s="72">
        <f t="shared" si="56"/>
        <v>0</v>
      </c>
    </row>
    <row r="642" spans="1:9">
      <c r="A642" s="22">
        <v>0</v>
      </c>
      <c r="B642" s="6" t="s">
        <v>621</v>
      </c>
      <c r="C642" s="6" t="s">
        <v>3139</v>
      </c>
      <c r="D642" s="6" t="s">
        <v>607</v>
      </c>
      <c r="E642" s="61" t="s">
        <v>605</v>
      </c>
      <c r="F642" s="7">
        <v>1.89</v>
      </c>
      <c r="G642" s="70">
        <f t="shared" si="57"/>
        <v>1.89</v>
      </c>
      <c r="H642" s="71"/>
      <c r="I642" s="72">
        <f t="shared" si="56"/>
        <v>0</v>
      </c>
    </row>
    <row r="643" spans="1:9">
      <c r="A643" s="22">
        <v>0</v>
      </c>
      <c r="B643" s="6" t="s">
        <v>622</v>
      </c>
      <c r="C643" s="6" t="s">
        <v>3139</v>
      </c>
      <c r="D643" s="6" t="s">
        <v>608</v>
      </c>
      <c r="E643" s="61" t="s">
        <v>605</v>
      </c>
      <c r="F643" s="7">
        <v>1.89</v>
      </c>
      <c r="G643" s="70">
        <f t="shared" si="57"/>
        <v>1.89</v>
      </c>
      <c r="H643" s="71"/>
      <c r="I643" s="72">
        <f t="shared" si="56"/>
        <v>0</v>
      </c>
    </row>
    <row r="644" spans="1:9">
      <c r="A644" s="22">
        <v>0</v>
      </c>
      <c r="B644" s="6" t="s">
        <v>623</v>
      </c>
      <c r="C644" s="6" t="s">
        <v>3139</v>
      </c>
      <c r="D644" s="6" t="s">
        <v>609</v>
      </c>
      <c r="E644" s="61" t="s">
        <v>605</v>
      </c>
      <c r="F644" s="7">
        <v>2.27</v>
      </c>
      <c r="G644" s="70">
        <f t="shared" si="57"/>
        <v>2.27</v>
      </c>
      <c r="H644" s="71"/>
      <c r="I644" s="72">
        <f t="shared" si="56"/>
        <v>0</v>
      </c>
    </row>
    <row r="645" spans="1:9">
      <c r="A645" s="22">
        <v>0</v>
      </c>
      <c r="B645" s="6" t="s">
        <v>3403</v>
      </c>
      <c r="C645" s="6" t="s">
        <v>3139</v>
      </c>
      <c r="D645" s="6" t="s">
        <v>3402</v>
      </c>
      <c r="E645" s="61" t="s">
        <v>605</v>
      </c>
      <c r="F645" s="7">
        <v>2.27</v>
      </c>
      <c r="G645" s="70">
        <f>F645*(1-Скидка_SUNMIGHT)</f>
        <v>2.27</v>
      </c>
      <c r="H645" s="71"/>
      <c r="I645" s="72">
        <f>G645*H645</f>
        <v>0</v>
      </c>
    </row>
    <row r="646" spans="1:9" ht="12.5" thickBot="1">
      <c r="A646" s="22"/>
      <c r="B646" s="6"/>
      <c r="C646" s="6"/>
      <c r="D646" s="6"/>
      <c r="E646" s="61"/>
      <c r="F646" s="7"/>
      <c r="G646" s="70"/>
      <c r="H646" s="71"/>
      <c r="I646" s="72"/>
    </row>
    <row r="647" spans="1:9">
      <c r="A647" s="22"/>
      <c r="B647" s="338" t="s">
        <v>3670</v>
      </c>
      <c r="C647" s="339"/>
      <c r="D647" s="339"/>
      <c r="E647" s="339"/>
      <c r="F647" s="339"/>
      <c r="G647" s="70"/>
      <c r="H647" s="71"/>
      <c r="I647" s="72"/>
    </row>
    <row r="648" spans="1:9">
      <c r="A648" s="22"/>
      <c r="B648" s="43" t="s">
        <v>3671</v>
      </c>
      <c r="C648" s="183"/>
      <c r="D648" s="183"/>
      <c r="E648" s="57"/>
      <c r="F648" s="183"/>
      <c r="G648" s="70"/>
      <c r="H648" s="71"/>
      <c r="I648" s="72"/>
    </row>
    <row r="649" spans="1:9">
      <c r="A649" s="22">
        <v>0</v>
      </c>
      <c r="B649" s="6" t="s">
        <v>626</v>
      </c>
      <c r="C649" s="4" t="s">
        <v>627</v>
      </c>
      <c r="D649" s="4" t="s">
        <v>628</v>
      </c>
      <c r="E649" s="57" t="s">
        <v>629</v>
      </c>
      <c r="F649" s="5">
        <v>1.2</v>
      </c>
      <c r="G649" s="70">
        <f t="shared" ref="G649:G662" si="58">F649*(1-Скидка_SUNMIGHT)</f>
        <v>1.2</v>
      </c>
      <c r="H649" s="71"/>
      <c r="I649" s="72">
        <f t="shared" si="56"/>
        <v>0</v>
      </c>
    </row>
    <row r="650" spans="1:9">
      <c r="A650" s="22">
        <v>0</v>
      </c>
      <c r="B650" s="6" t="s">
        <v>630</v>
      </c>
      <c r="C650" s="4" t="s">
        <v>627</v>
      </c>
      <c r="D650" s="4" t="s">
        <v>631</v>
      </c>
      <c r="E650" s="57" t="s">
        <v>629</v>
      </c>
      <c r="F650" s="5">
        <v>1.18</v>
      </c>
      <c r="G650" s="70">
        <f t="shared" si="58"/>
        <v>1.18</v>
      </c>
      <c r="H650" s="71"/>
      <c r="I650" s="72">
        <f t="shared" si="56"/>
        <v>0</v>
      </c>
    </row>
    <row r="651" spans="1:9">
      <c r="A651" s="22">
        <v>0</v>
      </c>
      <c r="B651" s="6" t="s">
        <v>632</v>
      </c>
      <c r="C651" s="4" t="s">
        <v>627</v>
      </c>
      <c r="D651" s="4" t="s">
        <v>633</v>
      </c>
      <c r="E651" s="57" t="s">
        <v>629</v>
      </c>
      <c r="F651" s="5">
        <v>1.1399999999999999</v>
      </c>
      <c r="G651" s="70">
        <f t="shared" si="58"/>
        <v>1.1399999999999999</v>
      </c>
      <c r="H651" s="71"/>
      <c r="I651" s="72">
        <f t="shared" si="56"/>
        <v>0</v>
      </c>
    </row>
    <row r="652" spans="1:9">
      <c r="A652" s="22">
        <v>0</v>
      </c>
      <c r="B652" s="6" t="s">
        <v>634</v>
      </c>
      <c r="C652" s="4" t="s">
        <v>627</v>
      </c>
      <c r="D652" s="4" t="s">
        <v>635</v>
      </c>
      <c r="E652" s="57" t="s">
        <v>629</v>
      </c>
      <c r="F652" s="5">
        <v>1.1399999999999999</v>
      </c>
      <c r="G652" s="70">
        <f t="shared" si="58"/>
        <v>1.1399999999999999</v>
      </c>
      <c r="H652" s="71"/>
      <c r="I652" s="72">
        <f t="shared" si="56"/>
        <v>0</v>
      </c>
    </row>
    <row r="653" spans="1:9">
      <c r="A653" s="22">
        <v>0</v>
      </c>
      <c r="B653" s="6" t="s">
        <v>636</v>
      </c>
      <c r="C653" s="4" t="s">
        <v>627</v>
      </c>
      <c r="D653" s="4" t="s">
        <v>637</v>
      </c>
      <c r="E653" s="57" t="s">
        <v>629</v>
      </c>
      <c r="F653" s="5">
        <v>1.1399999999999999</v>
      </c>
      <c r="G653" s="70">
        <f t="shared" si="58"/>
        <v>1.1399999999999999</v>
      </c>
      <c r="H653" s="71"/>
      <c r="I653" s="72">
        <f t="shared" si="56"/>
        <v>0</v>
      </c>
    </row>
    <row r="654" spans="1:9">
      <c r="A654" s="22">
        <v>0</v>
      </c>
      <c r="B654" s="6" t="s">
        <v>638</v>
      </c>
      <c r="C654" s="4" t="s">
        <v>627</v>
      </c>
      <c r="D654" s="4" t="s">
        <v>639</v>
      </c>
      <c r="E654" s="57" t="s">
        <v>629</v>
      </c>
      <c r="F654" s="5">
        <v>1.1399999999999999</v>
      </c>
      <c r="G654" s="70">
        <f t="shared" si="58"/>
        <v>1.1399999999999999</v>
      </c>
      <c r="H654" s="71"/>
      <c r="I654" s="72">
        <f t="shared" si="56"/>
        <v>0</v>
      </c>
    </row>
    <row r="655" spans="1:9">
      <c r="A655" s="22">
        <v>0</v>
      </c>
      <c r="B655" s="6" t="s">
        <v>640</v>
      </c>
      <c r="C655" s="4" t="s">
        <v>627</v>
      </c>
      <c r="D655" s="4" t="s">
        <v>641</v>
      </c>
      <c r="E655" s="57" t="s">
        <v>629</v>
      </c>
      <c r="F655" s="5">
        <v>1.1399999999999999</v>
      </c>
      <c r="G655" s="70">
        <f t="shared" si="58"/>
        <v>1.1399999999999999</v>
      </c>
      <c r="H655" s="71"/>
      <c r="I655" s="72">
        <f t="shared" si="56"/>
        <v>0</v>
      </c>
    </row>
    <row r="656" spans="1:9">
      <c r="A656" s="22">
        <v>0</v>
      </c>
      <c r="B656" s="6" t="s">
        <v>642</v>
      </c>
      <c r="C656" s="4" t="s">
        <v>643</v>
      </c>
      <c r="D656" s="4" t="s">
        <v>628</v>
      </c>
      <c r="E656" s="57" t="s">
        <v>629</v>
      </c>
      <c r="F656" s="5">
        <v>0.91</v>
      </c>
      <c r="G656" s="70">
        <f t="shared" si="58"/>
        <v>0.91</v>
      </c>
      <c r="H656" s="71"/>
      <c r="I656" s="72">
        <f t="shared" si="56"/>
        <v>0</v>
      </c>
    </row>
    <row r="657" spans="1:9">
      <c r="A657" s="22">
        <v>0</v>
      </c>
      <c r="B657" s="6" t="s">
        <v>644</v>
      </c>
      <c r="C657" s="4" t="s">
        <v>643</v>
      </c>
      <c r="D657" s="4" t="s">
        <v>631</v>
      </c>
      <c r="E657" s="57" t="s">
        <v>629</v>
      </c>
      <c r="F657" s="5">
        <v>0.89</v>
      </c>
      <c r="G657" s="70">
        <f t="shared" si="58"/>
        <v>0.89</v>
      </c>
      <c r="H657" s="71"/>
      <c r="I657" s="72">
        <f t="shared" si="56"/>
        <v>0</v>
      </c>
    </row>
    <row r="658" spans="1:9">
      <c r="A658" s="22">
        <v>0</v>
      </c>
      <c r="B658" s="6" t="s">
        <v>645</v>
      </c>
      <c r="C658" s="4" t="s">
        <v>643</v>
      </c>
      <c r="D658" s="4" t="s">
        <v>633</v>
      </c>
      <c r="E658" s="57" t="s">
        <v>629</v>
      </c>
      <c r="F658" s="5">
        <v>0.86</v>
      </c>
      <c r="G658" s="70">
        <f t="shared" si="58"/>
        <v>0.86</v>
      </c>
      <c r="H658" s="71"/>
      <c r="I658" s="72">
        <f t="shared" si="56"/>
        <v>0</v>
      </c>
    </row>
    <row r="659" spans="1:9">
      <c r="A659" s="22">
        <v>0</v>
      </c>
      <c r="B659" s="6" t="s">
        <v>646</v>
      </c>
      <c r="C659" s="4" t="s">
        <v>643</v>
      </c>
      <c r="D659" s="4" t="s">
        <v>635</v>
      </c>
      <c r="E659" s="57" t="s">
        <v>629</v>
      </c>
      <c r="F659" s="5">
        <v>0.84</v>
      </c>
      <c r="G659" s="70">
        <f t="shared" si="58"/>
        <v>0.84</v>
      </c>
      <c r="H659" s="71"/>
      <c r="I659" s="72">
        <f t="shared" si="56"/>
        <v>0</v>
      </c>
    </row>
    <row r="660" spans="1:9">
      <c r="A660" s="22">
        <v>0</v>
      </c>
      <c r="B660" s="6" t="s">
        <v>647</v>
      </c>
      <c r="C660" s="4" t="s">
        <v>643</v>
      </c>
      <c r="D660" s="4" t="s">
        <v>637</v>
      </c>
      <c r="E660" s="57" t="s">
        <v>629</v>
      </c>
      <c r="F660" s="5">
        <v>0.83</v>
      </c>
      <c r="G660" s="70">
        <f t="shared" si="58"/>
        <v>0.83</v>
      </c>
      <c r="H660" s="71"/>
      <c r="I660" s="72">
        <f t="shared" si="56"/>
        <v>0</v>
      </c>
    </row>
    <row r="661" spans="1:9">
      <c r="A661" s="22">
        <v>0</v>
      </c>
      <c r="B661" s="6" t="s">
        <v>648</v>
      </c>
      <c r="C661" s="4" t="s">
        <v>643</v>
      </c>
      <c r="D661" s="4" t="s">
        <v>639</v>
      </c>
      <c r="E661" s="57" t="s">
        <v>629</v>
      </c>
      <c r="F661" s="5">
        <v>0.83</v>
      </c>
      <c r="G661" s="70">
        <f t="shared" si="58"/>
        <v>0.83</v>
      </c>
      <c r="H661" s="71"/>
      <c r="I661" s="72">
        <f t="shared" si="56"/>
        <v>0</v>
      </c>
    </row>
    <row r="662" spans="1:9">
      <c r="A662" s="22">
        <v>0</v>
      </c>
      <c r="B662" s="6" t="s">
        <v>649</v>
      </c>
      <c r="C662" s="4" t="s">
        <v>643</v>
      </c>
      <c r="D662" s="4" t="s">
        <v>641</v>
      </c>
      <c r="E662" s="57" t="s">
        <v>629</v>
      </c>
      <c r="F662" s="5">
        <v>0.83</v>
      </c>
      <c r="G662" s="70">
        <f t="shared" si="58"/>
        <v>0.83</v>
      </c>
      <c r="H662" s="71"/>
      <c r="I662" s="72">
        <f t="shared" si="56"/>
        <v>0</v>
      </c>
    </row>
    <row r="663" spans="1:9" ht="12.5" thickBot="1">
      <c r="A663" s="22"/>
      <c r="B663" s="6"/>
      <c r="C663" s="4"/>
      <c r="D663" s="4"/>
      <c r="E663" s="57"/>
      <c r="F663" s="5"/>
      <c r="G663" s="70"/>
      <c r="H663" s="71"/>
      <c r="I663" s="72"/>
    </row>
    <row r="664" spans="1:9">
      <c r="A664" s="22"/>
      <c r="B664" s="338" t="s">
        <v>3672</v>
      </c>
      <c r="C664" s="339"/>
      <c r="D664" s="339"/>
      <c r="E664" s="339"/>
      <c r="F664" s="339"/>
      <c r="G664" s="70"/>
      <c r="H664" s="71"/>
      <c r="I664" s="72"/>
    </row>
    <row r="665" spans="1:9">
      <c r="A665" s="22"/>
      <c r="B665" s="43" t="s">
        <v>3673</v>
      </c>
      <c r="C665" s="4"/>
      <c r="D665" s="4"/>
      <c r="E665" s="57"/>
      <c r="F665" s="5"/>
      <c r="G665" s="70"/>
      <c r="H665" s="71"/>
      <c r="I665" s="72"/>
    </row>
    <row r="666" spans="1:9">
      <c r="A666" s="22">
        <v>0</v>
      </c>
      <c r="B666" s="6" t="s">
        <v>654</v>
      </c>
      <c r="C666" s="4" t="s">
        <v>655</v>
      </c>
      <c r="D666" s="4" t="s">
        <v>128</v>
      </c>
      <c r="E666" s="57" t="s">
        <v>656</v>
      </c>
      <c r="F666" s="5">
        <v>2.4700000000000002</v>
      </c>
      <c r="G666" s="70">
        <f t="shared" ref="G666:G673" si="59">F666*(1-Скидка_SUNMIGHT)</f>
        <v>2.4700000000000002</v>
      </c>
      <c r="H666" s="71"/>
      <c r="I666" s="72">
        <f t="shared" ref="I666:I673" si="60">G666*H666</f>
        <v>0</v>
      </c>
    </row>
    <row r="667" spans="1:9">
      <c r="A667" s="22">
        <v>0</v>
      </c>
      <c r="B667" s="6" t="s">
        <v>657</v>
      </c>
      <c r="C667" s="4" t="s">
        <v>655</v>
      </c>
      <c r="D667" s="4" t="s">
        <v>130</v>
      </c>
      <c r="E667" s="57" t="s">
        <v>656</v>
      </c>
      <c r="F667" s="5">
        <v>2.4700000000000002</v>
      </c>
      <c r="G667" s="70">
        <f t="shared" si="59"/>
        <v>2.4700000000000002</v>
      </c>
      <c r="H667" s="71"/>
      <c r="I667" s="72">
        <f t="shared" si="60"/>
        <v>0</v>
      </c>
    </row>
    <row r="668" spans="1:9">
      <c r="A668" s="22">
        <v>0</v>
      </c>
      <c r="B668" s="6" t="s">
        <v>658</v>
      </c>
      <c r="C668" s="4" t="s">
        <v>655</v>
      </c>
      <c r="D668" s="4" t="s">
        <v>132</v>
      </c>
      <c r="E668" s="57" t="s">
        <v>656</v>
      </c>
      <c r="F668" s="5">
        <v>2.4700000000000002</v>
      </c>
      <c r="G668" s="70">
        <f t="shared" si="59"/>
        <v>2.4700000000000002</v>
      </c>
      <c r="H668" s="71"/>
      <c r="I668" s="72">
        <f t="shared" si="60"/>
        <v>0</v>
      </c>
    </row>
    <row r="669" spans="1:9">
      <c r="A669" s="22">
        <v>0</v>
      </c>
      <c r="B669" s="6" t="s">
        <v>659</v>
      </c>
      <c r="C669" s="4" t="s">
        <v>655</v>
      </c>
      <c r="D669" s="4" t="s">
        <v>137</v>
      </c>
      <c r="E669" s="57" t="s">
        <v>656</v>
      </c>
      <c r="F669" s="5">
        <v>2.4700000000000002</v>
      </c>
      <c r="G669" s="70">
        <f t="shared" si="59"/>
        <v>2.4700000000000002</v>
      </c>
      <c r="H669" s="71"/>
      <c r="I669" s="72">
        <f t="shared" si="60"/>
        <v>0</v>
      </c>
    </row>
    <row r="670" spans="1:9">
      <c r="A670" s="22">
        <v>0</v>
      </c>
      <c r="B670" s="6" t="s">
        <v>660</v>
      </c>
      <c r="C670" s="4" t="s">
        <v>661</v>
      </c>
      <c r="D670" s="4" t="s">
        <v>128</v>
      </c>
      <c r="E670" s="57" t="s">
        <v>656</v>
      </c>
      <c r="F670" s="5">
        <v>3.21</v>
      </c>
      <c r="G670" s="70">
        <f t="shared" si="59"/>
        <v>3.21</v>
      </c>
      <c r="H670" s="71"/>
      <c r="I670" s="72">
        <f t="shared" si="60"/>
        <v>0</v>
      </c>
    </row>
    <row r="671" spans="1:9">
      <c r="A671" s="22">
        <v>0</v>
      </c>
      <c r="B671" s="6" t="s">
        <v>662</v>
      </c>
      <c r="C671" s="4" t="s">
        <v>661</v>
      </c>
      <c r="D671" s="4" t="s">
        <v>130</v>
      </c>
      <c r="E671" s="57" t="s">
        <v>656</v>
      </c>
      <c r="F671" s="5">
        <v>3.21</v>
      </c>
      <c r="G671" s="70">
        <f t="shared" si="59"/>
        <v>3.21</v>
      </c>
      <c r="H671" s="71"/>
      <c r="I671" s="72">
        <f t="shared" si="60"/>
        <v>0</v>
      </c>
    </row>
    <row r="672" spans="1:9">
      <c r="A672" s="22">
        <v>0</v>
      </c>
      <c r="B672" s="6" t="s">
        <v>663</v>
      </c>
      <c r="C672" s="4" t="s">
        <v>661</v>
      </c>
      <c r="D672" s="4" t="s">
        <v>132</v>
      </c>
      <c r="E672" s="57" t="s">
        <v>656</v>
      </c>
      <c r="F672" s="5">
        <v>3.21</v>
      </c>
      <c r="G672" s="70">
        <f t="shared" si="59"/>
        <v>3.21</v>
      </c>
      <c r="H672" s="71"/>
      <c r="I672" s="72">
        <f t="shared" si="60"/>
        <v>0</v>
      </c>
    </row>
    <row r="673" spans="1:9">
      <c r="A673" s="22">
        <v>0</v>
      </c>
      <c r="B673" s="6" t="s">
        <v>664</v>
      </c>
      <c r="C673" s="4" t="s">
        <v>661</v>
      </c>
      <c r="D673" s="4" t="s">
        <v>137</v>
      </c>
      <c r="E673" s="57" t="s">
        <v>656</v>
      </c>
      <c r="F673" s="5">
        <v>3.21</v>
      </c>
      <c r="G673" s="70">
        <f t="shared" si="59"/>
        <v>3.21</v>
      </c>
      <c r="H673" s="71"/>
      <c r="I673" s="72">
        <f t="shared" si="60"/>
        <v>0</v>
      </c>
    </row>
    <row r="674" spans="1:9" ht="12.5" thickBot="1">
      <c r="A674" s="22"/>
      <c r="B674" s="6"/>
      <c r="C674" s="4"/>
      <c r="D674" s="4"/>
      <c r="E674" s="57"/>
      <c r="F674" s="5"/>
      <c r="G674" s="70"/>
      <c r="H674" s="71"/>
      <c r="I674" s="72"/>
    </row>
    <row r="675" spans="1:9">
      <c r="A675" s="22"/>
      <c r="B675" s="338" t="s">
        <v>4949</v>
      </c>
      <c r="C675" s="339"/>
      <c r="D675" s="339"/>
      <c r="E675" s="339"/>
      <c r="F675" s="339"/>
      <c r="G675" s="70"/>
      <c r="H675" s="71"/>
      <c r="I675" s="72"/>
    </row>
    <row r="676" spans="1:9">
      <c r="A676" s="22"/>
      <c r="B676" s="43" t="s">
        <v>3718</v>
      </c>
      <c r="C676" s="4"/>
      <c r="D676" s="4"/>
      <c r="E676" s="57"/>
      <c r="F676" s="5"/>
      <c r="G676" s="70"/>
      <c r="H676" s="71"/>
      <c r="I676" s="72"/>
    </row>
    <row r="677" spans="1:9">
      <c r="A677" s="22">
        <v>0</v>
      </c>
      <c r="B677" s="43"/>
      <c r="C677" s="4" t="s">
        <v>3716</v>
      </c>
      <c r="D677" s="4" t="s">
        <v>130</v>
      </c>
      <c r="E677" s="57">
        <v>1</v>
      </c>
      <c r="F677" s="5">
        <v>85.74</v>
      </c>
      <c r="G677" s="70">
        <f t="shared" ref="G677:G702" si="61">F677*(1-Скидка_SUNMIGHT)</f>
        <v>85.74</v>
      </c>
      <c r="H677" s="71"/>
      <c r="I677" s="72">
        <f t="shared" ref="I677:I702" si="62">G677*H677</f>
        <v>0</v>
      </c>
    </row>
    <row r="678" spans="1:9">
      <c r="A678" s="22">
        <v>0</v>
      </c>
      <c r="B678" s="43"/>
      <c r="C678" s="4" t="s">
        <v>3716</v>
      </c>
      <c r="D678" s="4" t="s">
        <v>132</v>
      </c>
      <c r="E678" s="57">
        <v>1</v>
      </c>
      <c r="F678" s="5">
        <v>80.44</v>
      </c>
      <c r="G678" s="70">
        <f t="shared" si="61"/>
        <v>80.44</v>
      </c>
      <c r="H678" s="71"/>
      <c r="I678" s="72">
        <f t="shared" si="62"/>
        <v>0</v>
      </c>
    </row>
    <row r="679" spans="1:9">
      <c r="A679" s="22">
        <v>0</v>
      </c>
      <c r="B679" s="43"/>
      <c r="C679" s="4" t="s">
        <v>3716</v>
      </c>
      <c r="D679" s="4" t="s">
        <v>135</v>
      </c>
      <c r="E679" s="57">
        <v>1</v>
      </c>
      <c r="F679" s="5">
        <v>76.31</v>
      </c>
      <c r="G679" s="70">
        <f t="shared" si="61"/>
        <v>76.31</v>
      </c>
      <c r="H679" s="71"/>
      <c r="I679" s="72">
        <f t="shared" si="62"/>
        <v>0</v>
      </c>
    </row>
    <row r="680" spans="1:9">
      <c r="A680" s="22">
        <v>0</v>
      </c>
      <c r="B680" s="43"/>
      <c r="C680" s="4" t="s">
        <v>3716</v>
      </c>
      <c r="D680" s="4" t="s">
        <v>137</v>
      </c>
      <c r="E680" s="57">
        <v>1</v>
      </c>
      <c r="F680" s="5">
        <v>76.31</v>
      </c>
      <c r="G680" s="70">
        <f t="shared" si="61"/>
        <v>76.31</v>
      </c>
      <c r="H680" s="71"/>
      <c r="I680" s="72">
        <f t="shared" si="62"/>
        <v>0</v>
      </c>
    </row>
    <row r="681" spans="1:9">
      <c r="A681" s="22">
        <v>0</v>
      </c>
      <c r="B681" s="43"/>
      <c r="C681" s="4" t="s">
        <v>3716</v>
      </c>
      <c r="D681" s="4" t="s">
        <v>139</v>
      </c>
      <c r="E681" s="57">
        <v>1</v>
      </c>
      <c r="F681" s="5">
        <v>76.31</v>
      </c>
      <c r="G681" s="70">
        <f t="shared" si="61"/>
        <v>76.31</v>
      </c>
      <c r="H681" s="71"/>
      <c r="I681" s="72">
        <f t="shared" si="62"/>
        <v>0</v>
      </c>
    </row>
    <row r="682" spans="1:9">
      <c r="A682" s="22">
        <v>0</v>
      </c>
      <c r="B682" s="43"/>
      <c r="C682" s="4" t="s">
        <v>3716</v>
      </c>
      <c r="D682" s="4" t="s">
        <v>141</v>
      </c>
      <c r="E682" s="57">
        <v>1</v>
      </c>
      <c r="F682" s="5">
        <v>76.31</v>
      </c>
      <c r="G682" s="70">
        <f t="shared" si="61"/>
        <v>76.31</v>
      </c>
      <c r="H682" s="71"/>
      <c r="I682" s="72">
        <f t="shared" si="62"/>
        <v>0</v>
      </c>
    </row>
    <row r="683" spans="1:9">
      <c r="A683" s="22">
        <v>0</v>
      </c>
      <c r="B683" s="43"/>
      <c r="C683" s="4" t="s">
        <v>3716</v>
      </c>
      <c r="D683" s="4" t="s">
        <v>145</v>
      </c>
      <c r="E683" s="57">
        <v>1</v>
      </c>
      <c r="F683" s="5">
        <v>78.89</v>
      </c>
      <c r="G683" s="70">
        <f t="shared" si="61"/>
        <v>78.89</v>
      </c>
      <c r="H683" s="71"/>
      <c r="I683" s="72">
        <f t="shared" si="62"/>
        <v>0</v>
      </c>
    </row>
    <row r="684" spans="1:9">
      <c r="A684" s="22">
        <v>0</v>
      </c>
      <c r="B684" s="43"/>
      <c r="C684" s="4" t="s">
        <v>3716</v>
      </c>
      <c r="D684" s="4" t="s">
        <v>149</v>
      </c>
      <c r="E684" s="57">
        <v>1</v>
      </c>
      <c r="F684" s="5">
        <v>78.89</v>
      </c>
      <c r="G684" s="70">
        <f t="shared" si="61"/>
        <v>78.89</v>
      </c>
      <c r="H684" s="71"/>
      <c r="I684" s="72">
        <f t="shared" si="62"/>
        <v>0</v>
      </c>
    </row>
    <row r="685" spans="1:9">
      <c r="A685" s="22">
        <v>0</v>
      </c>
      <c r="B685" s="43"/>
      <c r="C685" s="4" t="s">
        <v>3716</v>
      </c>
      <c r="D685" s="4" t="s">
        <v>153</v>
      </c>
      <c r="E685" s="57">
        <v>1</v>
      </c>
      <c r="F685" s="5">
        <v>78.89</v>
      </c>
      <c r="G685" s="70">
        <f t="shared" si="61"/>
        <v>78.89</v>
      </c>
      <c r="H685" s="71"/>
      <c r="I685" s="72">
        <f t="shared" si="62"/>
        <v>0</v>
      </c>
    </row>
    <row r="686" spans="1:9">
      <c r="A686" s="22"/>
      <c r="B686" s="43"/>
      <c r="C686" s="4"/>
      <c r="D686" s="4"/>
      <c r="E686" s="57"/>
      <c r="F686" s="5"/>
      <c r="G686" s="70"/>
      <c r="H686" s="71"/>
      <c r="I686" s="72"/>
    </row>
    <row r="687" spans="1:9">
      <c r="A687" s="22">
        <v>0</v>
      </c>
      <c r="B687" s="64"/>
      <c r="C687" s="4" t="s">
        <v>3004</v>
      </c>
      <c r="D687" s="4" t="s">
        <v>135</v>
      </c>
      <c r="E687" s="57">
        <v>1</v>
      </c>
      <c r="F687" s="5">
        <v>13.82</v>
      </c>
      <c r="G687" s="70">
        <f t="shared" si="61"/>
        <v>13.82</v>
      </c>
      <c r="H687" s="71"/>
      <c r="I687" s="72">
        <f t="shared" si="62"/>
        <v>0</v>
      </c>
    </row>
    <row r="688" spans="1:9">
      <c r="A688" s="22">
        <v>0</v>
      </c>
      <c r="B688" s="64"/>
      <c r="C688" s="4" t="s">
        <v>3004</v>
      </c>
      <c r="D688" s="4" t="s">
        <v>149</v>
      </c>
      <c r="E688" s="57">
        <v>1</v>
      </c>
      <c r="F688" s="5">
        <v>13.82</v>
      </c>
      <c r="G688" s="70">
        <f t="shared" si="61"/>
        <v>13.82</v>
      </c>
      <c r="H688" s="71"/>
      <c r="I688" s="72">
        <f t="shared" si="62"/>
        <v>0</v>
      </c>
    </row>
    <row r="689" spans="1:9">
      <c r="A689" s="22"/>
      <c r="B689" s="6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3005</v>
      </c>
      <c r="D690" s="4" t="s">
        <v>135</v>
      </c>
      <c r="E690" s="57">
        <v>1</v>
      </c>
      <c r="F690" s="5">
        <v>16.54</v>
      </c>
      <c r="G690" s="70">
        <f t="shared" si="61"/>
        <v>16.54</v>
      </c>
      <c r="H690" s="71"/>
      <c r="I690" s="72">
        <f t="shared" si="62"/>
        <v>0</v>
      </c>
    </row>
    <row r="691" spans="1:9">
      <c r="A691" s="22">
        <v>0</v>
      </c>
      <c r="B691" s="64"/>
      <c r="C691" s="4" t="s">
        <v>3005</v>
      </c>
      <c r="D691" s="4" t="s">
        <v>141</v>
      </c>
      <c r="E691" s="57">
        <v>1</v>
      </c>
      <c r="F691" s="5">
        <v>16.54</v>
      </c>
      <c r="G691" s="70">
        <f t="shared" si="61"/>
        <v>16.54</v>
      </c>
      <c r="H691" s="71"/>
      <c r="I691" s="72">
        <f t="shared" si="62"/>
        <v>0</v>
      </c>
    </row>
    <row r="692" spans="1:9">
      <c r="A692" s="22"/>
      <c r="B692" s="64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3717</v>
      </c>
      <c r="D693" s="4" t="s">
        <v>130</v>
      </c>
      <c r="E693" s="57">
        <v>1</v>
      </c>
      <c r="F693" s="5">
        <v>9.1999999999999993</v>
      </c>
      <c r="G693" s="70">
        <f t="shared" si="61"/>
        <v>9.1999999999999993</v>
      </c>
      <c r="H693" s="71"/>
      <c r="I693" s="72">
        <f t="shared" si="62"/>
        <v>0</v>
      </c>
    </row>
    <row r="694" spans="1:9">
      <c r="A694" s="22">
        <v>0</v>
      </c>
      <c r="B694" s="64"/>
      <c r="C694" s="4" t="s">
        <v>3717</v>
      </c>
      <c r="D694" s="4" t="s">
        <v>132</v>
      </c>
      <c r="E694" s="57">
        <v>1</v>
      </c>
      <c r="F694" s="5">
        <v>8.67</v>
      </c>
      <c r="G694" s="70">
        <f t="shared" si="61"/>
        <v>8.67</v>
      </c>
      <c r="H694" s="71"/>
      <c r="I694" s="72">
        <f t="shared" si="62"/>
        <v>0</v>
      </c>
    </row>
    <row r="695" spans="1:9">
      <c r="A695" s="22">
        <v>0</v>
      </c>
      <c r="B695" s="64"/>
      <c r="C695" s="4" t="s">
        <v>3717</v>
      </c>
      <c r="D695" s="4" t="s">
        <v>135</v>
      </c>
      <c r="E695" s="57">
        <v>1</v>
      </c>
      <c r="F695" s="5">
        <v>8.25</v>
      </c>
      <c r="G695" s="70">
        <f t="shared" si="61"/>
        <v>8.25</v>
      </c>
      <c r="H695" s="71"/>
      <c r="I695" s="72">
        <f t="shared" si="62"/>
        <v>0</v>
      </c>
    </row>
    <row r="696" spans="1:9">
      <c r="A696" s="22">
        <v>0</v>
      </c>
      <c r="B696" s="64"/>
      <c r="C696" s="4" t="s">
        <v>3717</v>
      </c>
      <c r="D696" s="4" t="s">
        <v>137</v>
      </c>
      <c r="E696" s="57">
        <v>1</v>
      </c>
      <c r="F696" s="5">
        <v>8.25</v>
      </c>
      <c r="G696" s="70">
        <f t="shared" si="61"/>
        <v>8.25</v>
      </c>
      <c r="H696" s="71"/>
      <c r="I696" s="72">
        <f t="shared" si="62"/>
        <v>0</v>
      </c>
    </row>
    <row r="697" spans="1:9">
      <c r="A697" s="22">
        <v>0</v>
      </c>
      <c r="B697" s="64"/>
      <c r="C697" s="4" t="s">
        <v>3717</v>
      </c>
      <c r="D697" s="4" t="s">
        <v>139</v>
      </c>
      <c r="E697" s="57">
        <v>1</v>
      </c>
      <c r="F697" s="5">
        <v>8.25</v>
      </c>
      <c r="G697" s="70">
        <f t="shared" si="61"/>
        <v>8.25</v>
      </c>
      <c r="H697" s="71"/>
      <c r="I697" s="72">
        <f t="shared" si="62"/>
        <v>0</v>
      </c>
    </row>
    <row r="698" spans="1:9">
      <c r="A698" s="22">
        <v>0</v>
      </c>
      <c r="B698" s="64"/>
      <c r="C698" s="4" t="s">
        <v>3717</v>
      </c>
      <c r="D698" s="4" t="s">
        <v>141</v>
      </c>
      <c r="E698" s="57">
        <v>1</v>
      </c>
      <c r="F698" s="5">
        <v>8.25</v>
      </c>
      <c r="G698" s="70">
        <f t="shared" si="61"/>
        <v>8.25</v>
      </c>
      <c r="H698" s="71"/>
      <c r="I698" s="72">
        <f t="shared" si="62"/>
        <v>0</v>
      </c>
    </row>
    <row r="699" spans="1:9">
      <c r="A699" s="22">
        <v>0</v>
      </c>
      <c r="B699" s="64"/>
      <c r="C699" s="4" t="s">
        <v>3717</v>
      </c>
      <c r="D699" s="4" t="s">
        <v>145</v>
      </c>
      <c r="E699" s="57">
        <v>1</v>
      </c>
      <c r="F699" s="5">
        <v>8.51</v>
      </c>
      <c r="G699" s="70">
        <f t="shared" si="61"/>
        <v>8.51</v>
      </c>
      <c r="H699" s="71"/>
      <c r="I699" s="72">
        <f t="shared" si="62"/>
        <v>0</v>
      </c>
    </row>
    <row r="700" spans="1:9">
      <c r="A700" s="22">
        <v>0</v>
      </c>
      <c r="B700" s="64"/>
      <c r="C700" s="4" t="s">
        <v>3717</v>
      </c>
      <c r="D700" s="4" t="s">
        <v>149</v>
      </c>
      <c r="E700" s="57">
        <v>1</v>
      </c>
      <c r="F700" s="5">
        <v>8.51</v>
      </c>
      <c r="G700" s="70">
        <f t="shared" si="61"/>
        <v>8.51</v>
      </c>
      <c r="H700" s="71"/>
      <c r="I700" s="72">
        <f t="shared" si="62"/>
        <v>0</v>
      </c>
    </row>
    <row r="701" spans="1:9">
      <c r="A701" s="22">
        <v>0</v>
      </c>
      <c r="B701" s="64"/>
      <c r="C701" s="4" t="s">
        <v>3717</v>
      </c>
      <c r="D701" s="4" t="s">
        <v>153</v>
      </c>
      <c r="E701" s="57">
        <v>1</v>
      </c>
      <c r="F701" s="5">
        <v>8.51</v>
      </c>
      <c r="G701" s="70">
        <f t="shared" si="61"/>
        <v>8.51</v>
      </c>
      <c r="H701" s="71"/>
      <c r="I701" s="72">
        <f t="shared" si="62"/>
        <v>0</v>
      </c>
    </row>
    <row r="702" spans="1:9" ht="12.5" thickBot="1">
      <c r="A702" s="22"/>
      <c r="B702" s="64"/>
      <c r="C702" s="4"/>
      <c r="D702" s="4"/>
      <c r="E702" s="57"/>
      <c r="F702" s="221"/>
      <c r="G702" s="70">
        <f t="shared" si="61"/>
        <v>0</v>
      </c>
      <c r="H702" s="71"/>
      <c r="I702" s="72">
        <f t="shared" si="62"/>
        <v>0</v>
      </c>
    </row>
    <row r="703" spans="1:9">
      <c r="A703" s="22"/>
      <c r="B703" s="338" t="s">
        <v>4942</v>
      </c>
      <c r="C703" s="339"/>
      <c r="D703" s="339"/>
      <c r="E703" s="339"/>
      <c r="F703" s="339"/>
      <c r="G703" s="70"/>
      <c r="H703" s="71"/>
      <c r="I703" s="72"/>
    </row>
    <row r="704" spans="1:9">
      <c r="A704" s="22"/>
      <c r="B704" s="43" t="s">
        <v>4943</v>
      </c>
      <c r="C704" s="254"/>
      <c r="D704" s="254"/>
      <c r="E704" s="254"/>
      <c r="F704" s="254"/>
      <c r="G704" s="70"/>
      <c r="H704" s="71"/>
      <c r="I704" s="72"/>
    </row>
    <row r="705" spans="1:10">
      <c r="A705" s="22">
        <v>0</v>
      </c>
      <c r="B705" s="64"/>
      <c r="C705" s="4" t="s">
        <v>4944</v>
      </c>
      <c r="D705" s="4" t="s">
        <v>128</v>
      </c>
      <c r="E705" s="57">
        <v>10</v>
      </c>
      <c r="F705" s="5">
        <v>1.1599999999999999</v>
      </c>
      <c r="G705" s="70">
        <f t="shared" ref="G705:G712" si="63">F705*(1-Скидка_SUNMIGHT)</f>
        <v>1.1599999999999999</v>
      </c>
      <c r="H705" s="71"/>
      <c r="I705" s="72">
        <f t="shared" ref="I705:I712" si="64">G705*H705</f>
        <v>0</v>
      </c>
      <c r="J705" s="1" t="s">
        <v>2241</v>
      </c>
    </row>
    <row r="706" spans="1:10">
      <c r="A706" s="22">
        <v>0</v>
      </c>
      <c r="B706" s="64"/>
      <c r="C706" s="4" t="s">
        <v>4944</v>
      </c>
      <c r="D706" s="4" t="s">
        <v>130</v>
      </c>
      <c r="E706" s="57">
        <v>10</v>
      </c>
      <c r="F706" s="5">
        <v>1.1000000000000001</v>
      </c>
      <c r="G706" s="70">
        <f t="shared" si="63"/>
        <v>1.1000000000000001</v>
      </c>
      <c r="H706" s="71"/>
      <c r="I706" s="72">
        <f t="shared" si="64"/>
        <v>0</v>
      </c>
      <c r="J706" s="1" t="s">
        <v>2241</v>
      </c>
    </row>
    <row r="707" spans="1:10">
      <c r="A707" s="22">
        <v>0</v>
      </c>
      <c r="B707" s="64"/>
      <c r="C707" s="4" t="s">
        <v>4944</v>
      </c>
      <c r="D707" s="4" t="s">
        <v>132</v>
      </c>
      <c r="E707" s="57">
        <v>10</v>
      </c>
      <c r="F707" s="5">
        <v>1.08</v>
      </c>
      <c r="G707" s="70">
        <f t="shared" si="63"/>
        <v>1.08</v>
      </c>
      <c r="H707" s="71"/>
      <c r="I707" s="72">
        <f t="shared" si="64"/>
        <v>0</v>
      </c>
      <c r="J707" s="1" t="s">
        <v>2241</v>
      </c>
    </row>
    <row r="708" spans="1:10">
      <c r="A708" s="22">
        <v>0</v>
      </c>
      <c r="B708" s="64"/>
      <c r="C708" s="4" t="s">
        <v>4944</v>
      </c>
      <c r="D708" s="4" t="s">
        <v>135</v>
      </c>
      <c r="E708" s="57">
        <v>10</v>
      </c>
      <c r="F708" s="5">
        <v>1.06</v>
      </c>
      <c r="G708" s="70">
        <f t="shared" si="63"/>
        <v>1.06</v>
      </c>
      <c r="H708" s="71"/>
      <c r="I708" s="72">
        <f t="shared" si="64"/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137</v>
      </c>
      <c r="E709" s="57">
        <v>10</v>
      </c>
      <c r="F709" s="5">
        <v>1.06</v>
      </c>
      <c r="G709" s="70">
        <f t="shared" si="63"/>
        <v>1.06</v>
      </c>
      <c r="H709" s="71"/>
      <c r="I709" s="72">
        <f t="shared" si="64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139</v>
      </c>
      <c r="E710" s="57">
        <v>10</v>
      </c>
      <c r="F710" s="5">
        <v>1.06</v>
      </c>
      <c r="G710" s="70">
        <f t="shared" si="63"/>
        <v>1.06</v>
      </c>
      <c r="H710" s="71"/>
      <c r="I710" s="72">
        <f t="shared" si="64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141</v>
      </c>
      <c r="E711" s="57">
        <v>10</v>
      </c>
      <c r="F711" s="5">
        <v>1.06</v>
      </c>
      <c r="G711" s="70">
        <f t="shared" si="63"/>
        <v>1.06</v>
      </c>
      <c r="H711" s="71"/>
      <c r="I711" s="72">
        <f t="shared" si="64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145</v>
      </c>
      <c r="E712" s="57">
        <v>10</v>
      </c>
      <c r="F712" s="5">
        <v>1.06</v>
      </c>
      <c r="G712" s="70">
        <f t="shared" si="63"/>
        <v>1.06</v>
      </c>
      <c r="H712" s="71"/>
      <c r="I712" s="72">
        <f t="shared" si="64"/>
        <v>0</v>
      </c>
      <c r="J712" s="1" t="s">
        <v>2241</v>
      </c>
    </row>
    <row r="713" spans="1:10">
      <c r="A713" s="22"/>
      <c r="B713" s="64"/>
      <c r="C713" s="4"/>
      <c r="D713" s="4"/>
      <c r="E713" s="57"/>
      <c r="F713" s="5"/>
      <c r="G713" s="70"/>
      <c r="H713" s="71"/>
      <c r="I713" s="72"/>
    </row>
    <row r="714" spans="1:10">
      <c r="A714" s="22">
        <v>0</v>
      </c>
      <c r="B714" s="64"/>
      <c r="C714" s="4" t="s">
        <v>4945</v>
      </c>
      <c r="D714" s="4" t="s">
        <v>128</v>
      </c>
      <c r="E714" s="57">
        <v>10</v>
      </c>
      <c r="F714" s="5">
        <v>1.23</v>
      </c>
      <c r="G714" s="70">
        <f t="shared" ref="G714:G721" si="65">F714*(1-Скидка_SUNMIGHT)</f>
        <v>1.23</v>
      </c>
      <c r="H714" s="71"/>
      <c r="I714" s="72">
        <f t="shared" ref="I714:I721" si="66">G714*H714</f>
        <v>0</v>
      </c>
      <c r="J714" s="1" t="s">
        <v>2241</v>
      </c>
    </row>
    <row r="715" spans="1:10">
      <c r="A715" s="22">
        <v>0</v>
      </c>
      <c r="B715" s="64"/>
      <c r="C715" s="4" t="s">
        <v>4945</v>
      </c>
      <c r="D715" s="4" t="s">
        <v>130</v>
      </c>
      <c r="E715" s="57">
        <v>10</v>
      </c>
      <c r="F715" s="5">
        <v>1.1599999999999999</v>
      </c>
      <c r="G715" s="70">
        <f t="shared" si="65"/>
        <v>1.1599999999999999</v>
      </c>
      <c r="H715" s="71"/>
      <c r="I715" s="72">
        <f t="shared" si="66"/>
        <v>0</v>
      </c>
      <c r="J715" s="1" t="s">
        <v>2241</v>
      </c>
    </row>
    <row r="716" spans="1:10">
      <c r="A716" s="22">
        <v>0</v>
      </c>
      <c r="B716" s="64"/>
      <c r="C716" s="4" t="s">
        <v>4945</v>
      </c>
      <c r="D716" s="4" t="s">
        <v>132</v>
      </c>
      <c r="E716" s="57">
        <v>10</v>
      </c>
      <c r="F716" s="5">
        <v>1.1399999999999999</v>
      </c>
      <c r="G716" s="70">
        <f t="shared" si="65"/>
        <v>1.1399999999999999</v>
      </c>
      <c r="H716" s="71"/>
      <c r="I716" s="72">
        <f t="shared" si="66"/>
        <v>0</v>
      </c>
      <c r="J716" s="1" t="s">
        <v>2241</v>
      </c>
    </row>
    <row r="717" spans="1:10">
      <c r="A717" s="22">
        <v>0</v>
      </c>
      <c r="B717" s="64"/>
      <c r="C717" s="4" t="s">
        <v>4945</v>
      </c>
      <c r="D717" s="4" t="s">
        <v>135</v>
      </c>
      <c r="E717" s="57">
        <v>10</v>
      </c>
      <c r="F717" s="5">
        <v>1.1200000000000001</v>
      </c>
      <c r="G717" s="70">
        <f t="shared" si="65"/>
        <v>1.1200000000000001</v>
      </c>
      <c r="H717" s="71"/>
      <c r="I717" s="72">
        <f t="shared" si="66"/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137</v>
      </c>
      <c r="E718" s="57">
        <v>10</v>
      </c>
      <c r="F718" s="5">
        <v>1.1200000000000001</v>
      </c>
      <c r="G718" s="70">
        <f t="shared" si="65"/>
        <v>1.1200000000000001</v>
      </c>
      <c r="H718" s="71"/>
      <c r="I718" s="72">
        <f t="shared" si="66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139</v>
      </c>
      <c r="E719" s="57">
        <v>10</v>
      </c>
      <c r="F719" s="5">
        <v>1.1200000000000001</v>
      </c>
      <c r="G719" s="70">
        <f t="shared" si="65"/>
        <v>1.1200000000000001</v>
      </c>
      <c r="H719" s="71"/>
      <c r="I719" s="72">
        <f t="shared" si="66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141</v>
      </c>
      <c r="E720" s="57">
        <v>10</v>
      </c>
      <c r="F720" s="5">
        <v>1.1200000000000001</v>
      </c>
      <c r="G720" s="70">
        <f t="shared" si="65"/>
        <v>1.1200000000000001</v>
      </c>
      <c r="H720" s="71"/>
      <c r="I720" s="72">
        <f t="shared" si="66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145</v>
      </c>
      <c r="E721" s="57">
        <v>10</v>
      </c>
      <c r="F721" s="5">
        <v>1.1200000000000001</v>
      </c>
      <c r="G721" s="70">
        <f t="shared" si="65"/>
        <v>1.1200000000000001</v>
      </c>
      <c r="H721" s="71"/>
      <c r="I721" s="72">
        <f t="shared" si="66"/>
        <v>0</v>
      </c>
      <c r="J721" s="1" t="s">
        <v>2241</v>
      </c>
    </row>
    <row r="722" spans="1:10">
      <c r="A722" s="22"/>
      <c r="B722" s="64"/>
      <c r="C722" s="4"/>
      <c r="D722" s="4"/>
      <c r="E722" s="57"/>
      <c r="F722" s="5"/>
      <c r="G722" s="70"/>
      <c r="H722" s="71"/>
      <c r="I722" s="72"/>
    </row>
    <row r="723" spans="1:10">
      <c r="A723" s="22">
        <v>0</v>
      </c>
      <c r="B723" s="64"/>
      <c r="C723" s="4" t="s">
        <v>4946</v>
      </c>
      <c r="D723" s="4" t="s">
        <v>128</v>
      </c>
      <c r="E723" s="57">
        <v>10</v>
      </c>
      <c r="F723" s="5">
        <v>1.61</v>
      </c>
      <c r="G723" s="70">
        <f t="shared" ref="G723:G730" si="67">F723*(1-Скидка_SUNMIGHT)</f>
        <v>1.61</v>
      </c>
      <c r="H723" s="71"/>
      <c r="I723" s="72">
        <f t="shared" ref="I723:I730" si="68">G723*H723</f>
        <v>0</v>
      </c>
      <c r="J723" s="1" t="s">
        <v>2241</v>
      </c>
    </row>
    <row r="724" spans="1:10">
      <c r="A724" s="22">
        <v>0</v>
      </c>
      <c r="B724" s="64"/>
      <c r="C724" s="4" t="s">
        <v>4946</v>
      </c>
      <c r="D724" s="4" t="s">
        <v>130</v>
      </c>
      <c r="E724" s="57">
        <v>10</v>
      </c>
      <c r="F724" s="5">
        <v>1.5</v>
      </c>
      <c r="G724" s="70">
        <f t="shared" si="67"/>
        <v>1.5</v>
      </c>
      <c r="H724" s="71"/>
      <c r="I724" s="72">
        <f t="shared" si="68"/>
        <v>0</v>
      </c>
      <c r="J724" s="1" t="s">
        <v>2241</v>
      </c>
    </row>
    <row r="725" spans="1:10">
      <c r="A725" s="22">
        <v>0</v>
      </c>
      <c r="B725" s="64"/>
      <c r="C725" s="4" t="s">
        <v>4946</v>
      </c>
      <c r="D725" s="4" t="s">
        <v>132</v>
      </c>
      <c r="E725" s="57">
        <v>10</v>
      </c>
      <c r="F725" s="5">
        <v>1.46</v>
      </c>
      <c r="G725" s="70">
        <f t="shared" si="67"/>
        <v>1.46</v>
      </c>
      <c r="H725" s="71"/>
      <c r="I725" s="72">
        <f t="shared" si="68"/>
        <v>0</v>
      </c>
      <c r="J725" s="1" t="s">
        <v>2241</v>
      </c>
    </row>
    <row r="726" spans="1:10">
      <c r="A726" s="22">
        <v>0</v>
      </c>
      <c r="B726" s="64"/>
      <c r="C726" s="4" t="s">
        <v>4946</v>
      </c>
      <c r="D726" s="4" t="s">
        <v>135</v>
      </c>
      <c r="E726" s="57">
        <v>10</v>
      </c>
      <c r="F726" s="5">
        <v>1.44</v>
      </c>
      <c r="G726" s="70">
        <f t="shared" si="67"/>
        <v>1.44</v>
      </c>
      <c r="H726" s="71"/>
      <c r="I726" s="72">
        <f t="shared" si="68"/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137</v>
      </c>
      <c r="E727" s="57">
        <v>10</v>
      </c>
      <c r="F727" s="5">
        <v>1.44</v>
      </c>
      <c r="G727" s="70">
        <f t="shared" si="67"/>
        <v>1.44</v>
      </c>
      <c r="H727" s="71"/>
      <c r="I727" s="72">
        <f t="shared" si="68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139</v>
      </c>
      <c r="E728" s="57">
        <v>10</v>
      </c>
      <c r="F728" s="5">
        <v>1.44</v>
      </c>
      <c r="G728" s="70">
        <f t="shared" si="67"/>
        <v>1.44</v>
      </c>
      <c r="H728" s="71"/>
      <c r="I728" s="72">
        <f t="shared" si="68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141</v>
      </c>
      <c r="E729" s="57">
        <v>10</v>
      </c>
      <c r="F729" s="5">
        <v>1.44</v>
      </c>
      <c r="G729" s="70">
        <f t="shared" si="67"/>
        <v>1.44</v>
      </c>
      <c r="H729" s="71"/>
      <c r="I729" s="72">
        <f t="shared" si="68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145</v>
      </c>
      <c r="E730" s="57">
        <v>10</v>
      </c>
      <c r="F730" s="5">
        <v>1.44</v>
      </c>
      <c r="G730" s="70">
        <f t="shared" si="67"/>
        <v>1.44</v>
      </c>
      <c r="H730" s="71"/>
      <c r="I730" s="72">
        <f t="shared" si="68"/>
        <v>0</v>
      </c>
      <c r="J730" s="1" t="s">
        <v>2241</v>
      </c>
    </row>
    <row r="731" spans="1:10" ht="12.5" thickBot="1">
      <c r="A731" s="22"/>
      <c r="B731" s="255"/>
      <c r="C731" s="256"/>
      <c r="D731" s="256"/>
      <c r="E731" s="257"/>
      <c r="F731" s="258"/>
      <c r="G731" s="70"/>
      <c r="H731" s="71"/>
      <c r="I731" s="72"/>
    </row>
    <row r="732" spans="1:10">
      <c r="A732" s="22"/>
      <c r="B732" s="338" t="s">
        <v>4947</v>
      </c>
      <c r="C732" s="339"/>
      <c r="D732" s="339"/>
      <c r="E732" s="339"/>
      <c r="F732" s="339"/>
      <c r="G732" s="70"/>
      <c r="H732" s="71"/>
      <c r="I732" s="72"/>
    </row>
    <row r="733" spans="1:10">
      <c r="A733" s="22"/>
      <c r="B733" s="43" t="s">
        <v>4948</v>
      </c>
      <c r="C733" s="254"/>
      <c r="D733" s="254"/>
      <c r="E733" s="254"/>
      <c r="F733" s="254"/>
      <c r="G733" s="70"/>
      <c r="H733" s="71"/>
      <c r="I733" s="72"/>
    </row>
    <row r="734" spans="1:10">
      <c r="A734" s="22">
        <v>0</v>
      </c>
      <c r="B734" s="64"/>
      <c r="C734" s="4" t="s">
        <v>2238</v>
      </c>
      <c r="D734" s="4" t="s">
        <v>128</v>
      </c>
      <c r="E734" s="57">
        <v>10</v>
      </c>
      <c r="F734" s="5">
        <v>1.25</v>
      </c>
      <c r="G734" s="70">
        <f>F734*(1-Скидка_SUNMIGHT)</f>
        <v>1.25</v>
      </c>
      <c r="H734" s="71"/>
      <c r="I734" s="72">
        <f>G734*H734</f>
        <v>0</v>
      </c>
      <c r="J734" s="1" t="s">
        <v>2241</v>
      </c>
    </row>
    <row r="735" spans="1:10">
      <c r="A735" s="22">
        <v>0</v>
      </c>
      <c r="B735" s="64"/>
      <c r="C735" s="4" t="s">
        <v>2238</v>
      </c>
      <c r="D735" s="4" t="s">
        <v>130</v>
      </c>
      <c r="E735" s="57">
        <v>10</v>
      </c>
      <c r="F735" s="5">
        <v>1.2</v>
      </c>
      <c r="G735" s="70">
        <f>F735*(1-Скидка_SUNMIGHT)</f>
        <v>1.2</v>
      </c>
      <c r="H735" s="71"/>
      <c r="I735" s="72">
        <f>G735*H735</f>
        <v>0</v>
      </c>
      <c r="J735" s="1" t="s">
        <v>2241</v>
      </c>
    </row>
    <row r="736" spans="1:10">
      <c r="A736" s="22">
        <v>0</v>
      </c>
      <c r="B736" s="64"/>
      <c r="C736" s="4" t="s">
        <v>2238</v>
      </c>
      <c r="D736" s="4" t="s">
        <v>132</v>
      </c>
      <c r="E736" s="57">
        <v>10</v>
      </c>
      <c r="F736" s="5">
        <v>1.1599999999999999</v>
      </c>
      <c r="G736" s="70">
        <f t="shared" ref="G736:G759" si="69">F736*(1-Скидка_SUNMIGHT)</f>
        <v>1.1599999999999999</v>
      </c>
      <c r="H736" s="71"/>
      <c r="I736" s="72">
        <f t="shared" ref="I736:I759" si="70">G736*H736</f>
        <v>0</v>
      </c>
      <c r="J736" s="1" t="s">
        <v>2241</v>
      </c>
    </row>
    <row r="737" spans="1:10">
      <c r="A737" s="22">
        <v>0</v>
      </c>
      <c r="B737" s="64"/>
      <c r="C737" s="4" t="s">
        <v>2238</v>
      </c>
      <c r="D737" s="4" t="s">
        <v>135</v>
      </c>
      <c r="E737" s="57">
        <v>10</v>
      </c>
      <c r="F737" s="5">
        <v>1.1499999999999999</v>
      </c>
      <c r="G737" s="70">
        <f t="shared" si="69"/>
        <v>1.1499999999999999</v>
      </c>
      <c r="H737" s="71"/>
      <c r="I737" s="72">
        <f t="shared" si="70"/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137</v>
      </c>
      <c r="E738" s="57">
        <v>10</v>
      </c>
      <c r="F738" s="5">
        <v>1.1499999999999999</v>
      </c>
      <c r="G738" s="70">
        <f t="shared" si="69"/>
        <v>1.1499999999999999</v>
      </c>
      <c r="H738" s="71"/>
      <c r="I738" s="72">
        <f t="shared" si="70"/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139</v>
      </c>
      <c r="E739" s="57">
        <v>10</v>
      </c>
      <c r="F739" s="5">
        <v>1.1499999999999999</v>
      </c>
      <c r="G739" s="70">
        <f t="shared" si="69"/>
        <v>1.1499999999999999</v>
      </c>
      <c r="H739" s="71"/>
      <c r="I739" s="72">
        <f t="shared" si="70"/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141</v>
      </c>
      <c r="E740" s="57">
        <v>10</v>
      </c>
      <c r="F740" s="5">
        <v>1.1499999999999999</v>
      </c>
      <c r="G740" s="70">
        <f t="shared" si="69"/>
        <v>1.1499999999999999</v>
      </c>
      <c r="H740" s="71"/>
      <c r="I740" s="72">
        <f t="shared" si="70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145</v>
      </c>
      <c r="E741" s="57">
        <v>10</v>
      </c>
      <c r="F741" s="5">
        <v>1.1499999999999999</v>
      </c>
      <c r="G741" s="70">
        <f t="shared" si="69"/>
        <v>1.1499999999999999</v>
      </c>
      <c r="H741" s="71"/>
      <c r="I741" s="72">
        <f t="shared" si="70"/>
        <v>0</v>
      </c>
      <c r="J741" s="1" t="s">
        <v>2241</v>
      </c>
    </row>
    <row r="742" spans="1:10">
      <c r="A742" s="22"/>
      <c r="B742" s="64"/>
      <c r="C742" s="4"/>
      <c r="D742" s="4"/>
      <c r="E742" s="57"/>
      <c r="F742" s="5"/>
      <c r="G742" s="70"/>
      <c r="H742" s="71"/>
      <c r="I742" s="72"/>
    </row>
    <row r="743" spans="1:10">
      <c r="A743" s="22">
        <v>0</v>
      </c>
      <c r="B743" s="64"/>
      <c r="C743" s="4" t="s">
        <v>2239</v>
      </c>
      <c r="D743" s="4" t="s">
        <v>128</v>
      </c>
      <c r="E743" s="57">
        <v>10</v>
      </c>
      <c r="F743" s="5">
        <v>1.34</v>
      </c>
      <c r="G743" s="70">
        <f t="shared" ref="G743:G753" si="71">F743*(1-Скидка_SUNMIGHT)</f>
        <v>1.34</v>
      </c>
      <c r="H743" s="71"/>
      <c r="I743" s="72">
        <f t="shared" ref="I743:I753" si="72">G743*H743</f>
        <v>0</v>
      </c>
      <c r="J743" s="1" t="s">
        <v>2241</v>
      </c>
    </row>
    <row r="744" spans="1:10">
      <c r="A744" s="22">
        <v>0</v>
      </c>
      <c r="B744" s="64"/>
      <c r="C744" s="4" t="s">
        <v>2239</v>
      </c>
      <c r="D744" s="4" t="s">
        <v>130</v>
      </c>
      <c r="E744" s="57">
        <v>10</v>
      </c>
      <c r="F744" s="5">
        <v>1.27</v>
      </c>
      <c r="G744" s="70">
        <f t="shared" si="71"/>
        <v>1.27</v>
      </c>
      <c r="H744" s="71"/>
      <c r="I744" s="72">
        <f t="shared" si="72"/>
        <v>0</v>
      </c>
      <c r="J744" s="1" t="s">
        <v>2241</v>
      </c>
    </row>
    <row r="745" spans="1:10">
      <c r="A745" s="22">
        <v>0</v>
      </c>
      <c r="B745" s="64"/>
      <c r="C745" s="4" t="s">
        <v>2239</v>
      </c>
      <c r="D745" s="4" t="s">
        <v>132</v>
      </c>
      <c r="E745" s="57">
        <v>10</v>
      </c>
      <c r="F745" s="5">
        <v>1.24</v>
      </c>
      <c r="G745" s="70">
        <f t="shared" si="71"/>
        <v>1.24</v>
      </c>
      <c r="H745" s="71"/>
      <c r="I745" s="72">
        <f t="shared" si="72"/>
        <v>0</v>
      </c>
      <c r="J745" s="1" t="s">
        <v>2241</v>
      </c>
    </row>
    <row r="746" spans="1:10">
      <c r="A746" s="22">
        <v>0</v>
      </c>
      <c r="B746" s="64"/>
      <c r="C746" s="4" t="s">
        <v>2239</v>
      </c>
      <c r="D746" s="4" t="s">
        <v>135</v>
      </c>
      <c r="E746" s="57">
        <v>10</v>
      </c>
      <c r="F746" s="5">
        <v>1.21</v>
      </c>
      <c r="G746" s="70">
        <f t="shared" si="71"/>
        <v>1.21</v>
      </c>
      <c r="H746" s="71"/>
      <c r="I746" s="72">
        <f t="shared" si="72"/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137</v>
      </c>
      <c r="E747" s="57">
        <v>10</v>
      </c>
      <c r="F747" s="5">
        <v>1.21</v>
      </c>
      <c r="G747" s="70">
        <f t="shared" si="71"/>
        <v>1.21</v>
      </c>
      <c r="H747" s="71"/>
      <c r="I747" s="72">
        <f t="shared" si="72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139</v>
      </c>
      <c r="E748" s="57">
        <v>10</v>
      </c>
      <c r="F748" s="5">
        <v>1.21</v>
      </c>
      <c r="G748" s="70">
        <f t="shared" si="71"/>
        <v>1.21</v>
      </c>
      <c r="H748" s="71"/>
      <c r="I748" s="72">
        <f t="shared" si="72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141</v>
      </c>
      <c r="E749" s="57">
        <v>10</v>
      </c>
      <c r="F749" s="5">
        <v>1.21</v>
      </c>
      <c r="G749" s="70">
        <f t="shared" si="71"/>
        <v>1.21</v>
      </c>
      <c r="H749" s="71"/>
      <c r="I749" s="72">
        <f t="shared" si="72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145</v>
      </c>
      <c r="E750" s="57">
        <v>10</v>
      </c>
      <c r="F750" s="5">
        <v>1.21</v>
      </c>
      <c r="G750" s="70">
        <f t="shared" si="71"/>
        <v>1.21</v>
      </c>
      <c r="H750" s="71"/>
      <c r="I750" s="72">
        <f t="shared" si="72"/>
        <v>0</v>
      </c>
      <c r="J750" s="1" t="s">
        <v>2241</v>
      </c>
    </row>
    <row r="751" spans="1:10">
      <c r="A751" s="22"/>
      <c r="B751" s="64"/>
      <c r="C751" s="4"/>
      <c r="D751" s="4"/>
      <c r="E751" s="57"/>
      <c r="F751" s="5"/>
      <c r="G751" s="70"/>
      <c r="H751" s="71"/>
      <c r="I751" s="72"/>
    </row>
    <row r="752" spans="1:10">
      <c r="A752" s="22">
        <v>0</v>
      </c>
      <c r="B752" s="64"/>
      <c r="C752" s="4" t="s">
        <v>2240</v>
      </c>
      <c r="D752" s="4" t="s">
        <v>128</v>
      </c>
      <c r="E752" s="57">
        <v>10</v>
      </c>
      <c r="F752" s="5">
        <v>1.79</v>
      </c>
      <c r="G752" s="70">
        <f t="shared" si="71"/>
        <v>1.79</v>
      </c>
      <c r="H752" s="71"/>
      <c r="I752" s="72">
        <f t="shared" si="72"/>
        <v>0</v>
      </c>
      <c r="J752" s="1" t="s">
        <v>2241</v>
      </c>
    </row>
    <row r="753" spans="1:10">
      <c r="A753" s="22">
        <v>0</v>
      </c>
      <c r="B753" s="64"/>
      <c r="C753" s="4" t="s">
        <v>2240</v>
      </c>
      <c r="D753" s="4" t="s">
        <v>130</v>
      </c>
      <c r="E753" s="57">
        <v>10</v>
      </c>
      <c r="F753" s="5">
        <v>1.67</v>
      </c>
      <c r="G753" s="70">
        <f t="shared" si="71"/>
        <v>1.67</v>
      </c>
      <c r="H753" s="71"/>
      <c r="I753" s="72">
        <f t="shared" si="72"/>
        <v>0</v>
      </c>
      <c r="J753" s="1" t="s">
        <v>2241</v>
      </c>
    </row>
    <row r="754" spans="1:10">
      <c r="A754" s="22">
        <v>0</v>
      </c>
      <c r="B754" s="64"/>
      <c r="C754" s="4" t="s">
        <v>2240</v>
      </c>
      <c r="D754" s="4" t="s">
        <v>132</v>
      </c>
      <c r="E754" s="57">
        <v>10</v>
      </c>
      <c r="F754" s="5">
        <v>1.62</v>
      </c>
      <c r="G754" s="70">
        <f t="shared" si="69"/>
        <v>1.62</v>
      </c>
      <c r="H754" s="71"/>
      <c r="I754" s="72">
        <f t="shared" si="70"/>
        <v>0</v>
      </c>
      <c r="J754" s="1" t="s">
        <v>2241</v>
      </c>
    </row>
    <row r="755" spans="1:10">
      <c r="A755" s="22">
        <v>0</v>
      </c>
      <c r="B755" s="64"/>
      <c r="C755" s="4" t="s">
        <v>2240</v>
      </c>
      <c r="D755" s="4" t="s">
        <v>135</v>
      </c>
      <c r="E755" s="57">
        <v>10</v>
      </c>
      <c r="F755" s="5">
        <v>1.57</v>
      </c>
      <c r="G755" s="70">
        <f t="shared" si="69"/>
        <v>1.57</v>
      </c>
      <c r="H755" s="71"/>
      <c r="I755" s="72">
        <f t="shared" si="70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137</v>
      </c>
      <c r="E756" s="57">
        <v>10</v>
      </c>
      <c r="F756" s="5">
        <v>1.57</v>
      </c>
      <c r="G756" s="70">
        <f t="shared" si="69"/>
        <v>1.57</v>
      </c>
      <c r="H756" s="71"/>
      <c r="I756" s="72">
        <f t="shared" si="70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139</v>
      </c>
      <c r="E757" s="57">
        <v>10</v>
      </c>
      <c r="F757" s="5">
        <v>1.57</v>
      </c>
      <c r="G757" s="70">
        <f t="shared" si="69"/>
        <v>1.57</v>
      </c>
      <c r="H757" s="71"/>
      <c r="I757" s="72">
        <f t="shared" si="70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141</v>
      </c>
      <c r="E758" s="57">
        <v>10</v>
      </c>
      <c r="F758" s="5">
        <v>1.57</v>
      </c>
      <c r="G758" s="70">
        <f t="shared" si="69"/>
        <v>1.57</v>
      </c>
      <c r="H758" s="71"/>
      <c r="I758" s="72">
        <f t="shared" si="70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145</v>
      </c>
      <c r="E759" s="57">
        <v>10</v>
      </c>
      <c r="F759" s="5">
        <v>1.57</v>
      </c>
      <c r="G759" s="70">
        <f t="shared" si="69"/>
        <v>1.57</v>
      </c>
      <c r="H759" s="71"/>
      <c r="I759" s="72">
        <f t="shared" si="70"/>
        <v>0</v>
      </c>
      <c r="J759" s="1" t="s">
        <v>2241</v>
      </c>
    </row>
    <row r="760" spans="1:10" ht="12.5" thickBot="1">
      <c r="A760" s="22"/>
      <c r="B760" s="64"/>
      <c r="C760" s="4"/>
      <c r="D760" s="4"/>
      <c r="E760" s="57"/>
      <c r="F760" s="5"/>
      <c r="G760" s="70"/>
      <c r="H760" s="71"/>
      <c r="I760" s="72"/>
    </row>
    <row r="761" spans="1:10">
      <c r="A761" s="22"/>
      <c r="B761" s="338" t="s">
        <v>3653</v>
      </c>
      <c r="C761" s="339"/>
      <c r="D761" s="339"/>
      <c r="E761" s="339"/>
      <c r="F761" s="339"/>
      <c r="G761" s="70"/>
      <c r="H761" s="71"/>
      <c r="I761" s="72"/>
    </row>
    <row r="762" spans="1:10">
      <c r="A762" s="22"/>
      <c r="B762" s="43" t="s">
        <v>3654</v>
      </c>
      <c r="C762" s="4"/>
      <c r="D762" s="4"/>
      <c r="E762" s="57"/>
      <c r="F762" s="5"/>
      <c r="G762" s="70"/>
      <c r="H762" s="71"/>
      <c r="I762" s="72"/>
    </row>
    <row r="763" spans="1:10">
      <c r="A763" s="22">
        <v>0</v>
      </c>
      <c r="B763" s="6" t="s">
        <v>3062</v>
      </c>
      <c r="C763" s="6" t="s">
        <v>3063</v>
      </c>
      <c r="D763" s="6" t="s">
        <v>635</v>
      </c>
      <c r="E763" s="57">
        <v>250</v>
      </c>
      <c r="F763" s="5">
        <v>0.56000000000000005</v>
      </c>
      <c r="G763" s="70">
        <f t="shared" ref="G763:G769" si="73">F763*(1-Скидка_SUNMIGHT)</f>
        <v>0.56000000000000005</v>
      </c>
      <c r="H763" s="71"/>
      <c r="I763" s="72">
        <f t="shared" ref="I763:I781" si="74">G763*H763</f>
        <v>0</v>
      </c>
    </row>
    <row r="764" spans="1:10">
      <c r="A764" s="22">
        <v>0</v>
      </c>
      <c r="B764" s="6" t="s">
        <v>3064</v>
      </c>
      <c r="C764" s="6" t="s">
        <v>3063</v>
      </c>
      <c r="D764" s="6" t="s">
        <v>637</v>
      </c>
      <c r="E764" s="57">
        <v>250</v>
      </c>
      <c r="F764" s="5">
        <v>0.56000000000000005</v>
      </c>
      <c r="G764" s="70">
        <f t="shared" si="73"/>
        <v>0.56000000000000005</v>
      </c>
      <c r="H764" s="71"/>
      <c r="I764" s="72">
        <f t="shared" si="74"/>
        <v>0</v>
      </c>
    </row>
    <row r="765" spans="1:10">
      <c r="A765" s="22">
        <v>0</v>
      </c>
      <c r="B765" s="6" t="s">
        <v>3065</v>
      </c>
      <c r="C765" s="6" t="s">
        <v>3063</v>
      </c>
      <c r="D765" s="6" t="s">
        <v>639</v>
      </c>
      <c r="E765" s="57">
        <v>250</v>
      </c>
      <c r="F765" s="5">
        <v>0.56000000000000005</v>
      </c>
      <c r="G765" s="70">
        <f t="shared" si="73"/>
        <v>0.56000000000000005</v>
      </c>
      <c r="H765" s="71"/>
      <c r="I765" s="72">
        <f t="shared" si="74"/>
        <v>0</v>
      </c>
    </row>
    <row r="766" spans="1:10">
      <c r="A766" s="22">
        <v>0</v>
      </c>
      <c r="B766" s="6" t="s">
        <v>3066</v>
      </c>
      <c r="C766" s="6" t="s">
        <v>3063</v>
      </c>
      <c r="D766" s="6" t="s">
        <v>641</v>
      </c>
      <c r="E766" s="57">
        <v>250</v>
      </c>
      <c r="F766" s="5">
        <v>0.56000000000000005</v>
      </c>
      <c r="G766" s="70">
        <f t="shared" si="73"/>
        <v>0.56000000000000005</v>
      </c>
      <c r="H766" s="71"/>
      <c r="I766" s="72">
        <f t="shared" si="74"/>
        <v>0</v>
      </c>
    </row>
    <row r="767" spans="1:10">
      <c r="A767" s="22">
        <v>0</v>
      </c>
      <c r="B767" s="6" t="s">
        <v>3067</v>
      </c>
      <c r="C767" s="6" t="s">
        <v>3063</v>
      </c>
      <c r="D767" s="6" t="s">
        <v>665</v>
      </c>
      <c r="E767" s="57">
        <v>250</v>
      </c>
      <c r="F767" s="5">
        <v>0.56000000000000005</v>
      </c>
      <c r="G767" s="70">
        <f t="shared" si="73"/>
        <v>0.56000000000000005</v>
      </c>
      <c r="H767" s="71"/>
      <c r="I767" s="72">
        <f t="shared" si="74"/>
        <v>0</v>
      </c>
    </row>
    <row r="768" spans="1:10">
      <c r="A768" s="22">
        <v>0</v>
      </c>
      <c r="B768" s="6" t="s">
        <v>3068</v>
      </c>
      <c r="C768" s="6" t="s">
        <v>3063</v>
      </c>
      <c r="D768" s="6" t="s">
        <v>666</v>
      </c>
      <c r="E768" s="57">
        <v>250</v>
      </c>
      <c r="F768" s="5">
        <v>0.56000000000000005</v>
      </c>
      <c r="G768" s="70">
        <f t="shared" si="73"/>
        <v>0.56000000000000005</v>
      </c>
      <c r="H768" s="71"/>
      <c r="I768" s="72">
        <f t="shared" si="74"/>
        <v>0</v>
      </c>
    </row>
    <row r="769" spans="1:9">
      <c r="A769" s="22">
        <v>0</v>
      </c>
      <c r="B769" s="6" t="s">
        <v>3069</v>
      </c>
      <c r="C769" s="6" t="s">
        <v>3063</v>
      </c>
      <c r="D769" s="6" t="s">
        <v>667</v>
      </c>
      <c r="E769" s="57">
        <v>250</v>
      </c>
      <c r="F769" s="5">
        <v>0.56000000000000005</v>
      </c>
      <c r="G769" s="70">
        <f t="shared" si="73"/>
        <v>0.56000000000000005</v>
      </c>
      <c r="H769" s="71"/>
      <c r="I769" s="72">
        <f t="shared" si="74"/>
        <v>0</v>
      </c>
    </row>
    <row r="770" spans="1:9">
      <c r="A770" s="22">
        <v>0</v>
      </c>
      <c r="B770" s="64" t="s">
        <v>3078</v>
      </c>
      <c r="C770" s="6" t="s">
        <v>3063</v>
      </c>
      <c r="D770" s="6" t="s">
        <v>604</v>
      </c>
      <c r="E770" s="57">
        <v>250</v>
      </c>
      <c r="F770" s="5">
        <v>0.56000000000000005</v>
      </c>
      <c r="G770" s="70">
        <f t="shared" ref="G770:G781" si="75">F770*(1-Скидка_SUNMIGHT)</f>
        <v>0.56000000000000005</v>
      </c>
      <c r="H770" s="71"/>
      <c r="I770" s="72">
        <f t="shared" si="74"/>
        <v>0</v>
      </c>
    </row>
    <row r="771" spans="1:9">
      <c r="A771" s="22">
        <v>0</v>
      </c>
      <c r="B771" s="64" t="s">
        <v>3079</v>
      </c>
      <c r="C771" s="6" t="s">
        <v>3063</v>
      </c>
      <c r="D771" s="6" t="s">
        <v>3080</v>
      </c>
      <c r="E771" s="57">
        <v>250</v>
      </c>
      <c r="F771" s="5">
        <v>0.56000000000000005</v>
      </c>
      <c r="G771" s="70">
        <f t="shared" si="75"/>
        <v>0.56000000000000005</v>
      </c>
      <c r="H771" s="71"/>
      <c r="I771" s="72">
        <f t="shared" si="74"/>
        <v>0</v>
      </c>
    </row>
    <row r="772" spans="1:9">
      <c r="A772" s="253"/>
      <c r="B772" s="6" t="s">
        <v>466</v>
      </c>
      <c r="C772" s="6"/>
      <c r="D772" s="6"/>
      <c r="E772" s="57"/>
      <c r="F772" s="5"/>
      <c r="G772" s="70"/>
      <c r="H772" s="71"/>
      <c r="I772" s="72"/>
    </row>
    <row r="773" spans="1:9">
      <c r="A773" s="22">
        <v>0</v>
      </c>
      <c r="B773" s="6" t="s">
        <v>3070</v>
      </c>
      <c r="C773" s="6" t="s">
        <v>3071</v>
      </c>
      <c r="D773" s="6" t="s">
        <v>635</v>
      </c>
      <c r="E773" s="57">
        <v>100</v>
      </c>
      <c r="F773" s="5">
        <v>0.6</v>
      </c>
      <c r="G773" s="70">
        <f t="shared" si="75"/>
        <v>0.6</v>
      </c>
      <c r="H773" s="71"/>
      <c r="I773" s="72">
        <f t="shared" si="74"/>
        <v>0</v>
      </c>
    </row>
    <row r="774" spans="1:9">
      <c r="A774" s="22">
        <v>0</v>
      </c>
      <c r="B774" s="6" t="s">
        <v>3072</v>
      </c>
      <c r="C774" s="6" t="s">
        <v>3071</v>
      </c>
      <c r="D774" s="6" t="s">
        <v>637</v>
      </c>
      <c r="E774" s="57">
        <v>100</v>
      </c>
      <c r="F774" s="5">
        <v>0.6</v>
      </c>
      <c r="G774" s="70">
        <f t="shared" si="75"/>
        <v>0.6</v>
      </c>
      <c r="H774" s="71"/>
      <c r="I774" s="72">
        <f t="shared" si="74"/>
        <v>0</v>
      </c>
    </row>
    <row r="775" spans="1:9">
      <c r="A775" s="22">
        <v>0</v>
      </c>
      <c r="B775" s="6" t="s">
        <v>3073</v>
      </c>
      <c r="C775" s="6" t="s">
        <v>3071</v>
      </c>
      <c r="D775" s="6" t="s">
        <v>639</v>
      </c>
      <c r="E775" s="57">
        <v>100</v>
      </c>
      <c r="F775" s="5">
        <v>0.6</v>
      </c>
      <c r="G775" s="70">
        <f t="shared" si="75"/>
        <v>0.6</v>
      </c>
      <c r="H775" s="71"/>
      <c r="I775" s="72">
        <f t="shared" si="74"/>
        <v>0</v>
      </c>
    </row>
    <row r="776" spans="1:9">
      <c r="A776" s="22">
        <v>0</v>
      </c>
      <c r="B776" s="6" t="s">
        <v>3074</v>
      </c>
      <c r="C776" s="6" t="s">
        <v>3071</v>
      </c>
      <c r="D776" s="6" t="s">
        <v>641</v>
      </c>
      <c r="E776" s="57">
        <v>100</v>
      </c>
      <c r="F776" s="5">
        <v>0.6</v>
      </c>
      <c r="G776" s="70">
        <f t="shared" si="75"/>
        <v>0.6</v>
      </c>
      <c r="H776" s="71"/>
      <c r="I776" s="72">
        <f t="shared" si="74"/>
        <v>0</v>
      </c>
    </row>
    <row r="777" spans="1:9">
      <c r="A777" s="22">
        <v>0</v>
      </c>
      <c r="B777" s="6" t="s">
        <v>3075</v>
      </c>
      <c r="C777" s="6" t="s">
        <v>3071</v>
      </c>
      <c r="D777" s="6" t="s">
        <v>665</v>
      </c>
      <c r="E777" s="57">
        <v>100</v>
      </c>
      <c r="F777" s="5">
        <v>0.6</v>
      </c>
      <c r="G777" s="70">
        <f t="shared" si="75"/>
        <v>0.6</v>
      </c>
      <c r="H777" s="71"/>
      <c r="I777" s="72">
        <f t="shared" si="74"/>
        <v>0</v>
      </c>
    </row>
    <row r="778" spans="1:9">
      <c r="A778" s="22">
        <v>0</v>
      </c>
      <c r="B778" s="6" t="s">
        <v>3076</v>
      </c>
      <c r="C778" s="6" t="s">
        <v>3071</v>
      </c>
      <c r="D778" s="6" t="s">
        <v>666</v>
      </c>
      <c r="E778" s="57">
        <v>100</v>
      </c>
      <c r="F778" s="5">
        <v>0.6</v>
      </c>
      <c r="G778" s="70">
        <f t="shared" si="75"/>
        <v>0.6</v>
      </c>
      <c r="H778" s="71"/>
      <c r="I778" s="72">
        <f t="shared" si="74"/>
        <v>0</v>
      </c>
    </row>
    <row r="779" spans="1:9">
      <c r="A779" s="22">
        <v>0</v>
      </c>
      <c r="B779" s="6" t="s">
        <v>3077</v>
      </c>
      <c r="C779" s="6" t="s">
        <v>3071</v>
      </c>
      <c r="D779" s="6" t="s">
        <v>667</v>
      </c>
      <c r="E779" s="57">
        <v>100</v>
      </c>
      <c r="F779" s="5">
        <v>0.6</v>
      </c>
      <c r="G779" s="70">
        <f t="shared" si="75"/>
        <v>0.6</v>
      </c>
      <c r="H779" s="71"/>
      <c r="I779" s="72">
        <f t="shared" si="74"/>
        <v>0</v>
      </c>
    </row>
    <row r="780" spans="1:9">
      <c r="A780" s="22">
        <v>0</v>
      </c>
      <c r="B780" s="6" t="s">
        <v>3081</v>
      </c>
      <c r="C780" s="6" t="s">
        <v>3071</v>
      </c>
      <c r="D780" s="6" t="s">
        <v>604</v>
      </c>
      <c r="E780" s="57">
        <v>100</v>
      </c>
      <c r="F780" s="5">
        <v>0.6</v>
      </c>
      <c r="G780" s="70">
        <f t="shared" si="75"/>
        <v>0.6</v>
      </c>
      <c r="H780" s="71"/>
      <c r="I780" s="72">
        <f t="shared" si="74"/>
        <v>0</v>
      </c>
    </row>
    <row r="781" spans="1:9">
      <c r="A781" s="22">
        <v>0</v>
      </c>
      <c r="B781" s="6" t="s">
        <v>3082</v>
      </c>
      <c r="C781" s="6" t="s">
        <v>3071</v>
      </c>
      <c r="D781" s="6" t="s">
        <v>3080</v>
      </c>
      <c r="E781" s="57">
        <v>100</v>
      </c>
      <c r="F781" s="5">
        <v>0.6</v>
      </c>
      <c r="G781" s="70">
        <f t="shared" si="75"/>
        <v>0.6</v>
      </c>
      <c r="H781" s="71"/>
      <c r="I781" s="72">
        <f t="shared" si="74"/>
        <v>0</v>
      </c>
    </row>
    <row r="782" spans="1:9">
      <c r="A782" s="136"/>
      <c r="B782" s="6"/>
      <c r="C782" s="6"/>
      <c r="D782" s="6"/>
      <c r="E782" s="57"/>
      <c r="F782" s="5"/>
      <c r="G782" s="69"/>
      <c r="H782" s="71"/>
      <c r="I782" s="69"/>
    </row>
    <row r="783" spans="1:9">
      <c r="A783" s="13"/>
      <c r="F783" s="186"/>
    </row>
    <row r="784" spans="1:9">
      <c r="A784" s="13"/>
      <c r="B784" s="152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2242</v>
      </c>
    </row>
  </sheetData>
  <autoFilter ref="A6:I781" xr:uid="{7CBC4638-3458-4F73-98BF-5B054B2515D5}"/>
  <mergeCells count="17">
    <mergeCell ref="B2:F2"/>
    <mergeCell ref="B3:F3"/>
    <mergeCell ref="B38:F38"/>
    <mergeCell ref="B80:F80"/>
    <mergeCell ref="B359:F359"/>
    <mergeCell ref="B7:F7"/>
    <mergeCell ref="B571:F571"/>
    <mergeCell ref="B579:F579"/>
    <mergeCell ref="B589:F589"/>
    <mergeCell ref="B617:F617"/>
    <mergeCell ref="B627:F627"/>
    <mergeCell ref="B732:F732"/>
    <mergeCell ref="B761:F761"/>
    <mergeCell ref="B647:F647"/>
    <mergeCell ref="B664:F664"/>
    <mergeCell ref="B675:F675"/>
    <mergeCell ref="B703:F703"/>
  </mergeCells>
  <hyperlinks>
    <hyperlink ref="E5" location="Содержание!A1" display="Содержание" xr:uid="{255CDB38-22F5-49F1-A5B4-2640EA6039B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40" t="s">
        <v>0</v>
      </c>
      <c r="C2" s="340"/>
      <c r="D2" s="340"/>
      <c r="E2" s="340"/>
      <c r="F2" s="340"/>
    </row>
    <row r="3" spans="1:10" ht="15.5">
      <c r="B3" s="340" t="s">
        <v>3861</v>
      </c>
      <c r="C3" s="340"/>
      <c r="D3" s="340"/>
      <c r="E3" s="340"/>
      <c r="F3" s="340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SUM(I65:I182,I206:I332,I338:I383)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SUM(I3:I5,I202:I203,I337)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41" t="s">
        <v>7</v>
      </c>
      <c r="C8" s="341"/>
      <c r="D8" s="341"/>
      <c r="E8" s="341"/>
      <c r="F8" s="342"/>
      <c r="G8" s="68"/>
      <c r="H8" s="68"/>
      <c r="I8" s="68"/>
    </row>
    <row r="9" spans="1:10" ht="12.5" thickBot="1">
      <c r="A9" s="4"/>
      <c r="B9" s="341" t="s">
        <v>781</v>
      </c>
      <c r="C9" s="341"/>
      <c r="D9" s="341"/>
      <c r="E9" s="341"/>
      <c r="F9" s="342"/>
      <c r="G9" s="68"/>
      <c r="H9" s="68"/>
      <c r="I9" s="68"/>
    </row>
    <row r="10" spans="1:10">
      <c r="A10" s="137">
        <v>0</v>
      </c>
      <c r="B10" s="138">
        <v>105243</v>
      </c>
      <c r="C10" s="3" t="s">
        <v>2989</v>
      </c>
      <c r="D10" s="3" t="s">
        <v>2225</v>
      </c>
      <c r="E10" s="3" t="s">
        <v>9</v>
      </c>
      <c r="F10" s="5">
        <v>0.63</v>
      </c>
      <c r="G10" s="72">
        <f>F10*(1-Скидка_RP_ind)</f>
        <v>0.63</v>
      </c>
      <c r="H10" s="71"/>
      <c r="I10" s="72">
        <f t="shared" ref="I10:I24" si="0">G10*H10</f>
        <v>0</v>
      </c>
      <c r="J10" s="1" t="s">
        <v>2241</v>
      </c>
    </row>
    <row r="11" spans="1:10">
      <c r="A11" s="137">
        <v>0</v>
      </c>
      <c r="B11" s="138">
        <v>105343</v>
      </c>
      <c r="C11" s="3" t="s">
        <v>3185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si="0"/>
        <v>0</v>
      </c>
      <c r="J11" s="1" t="s">
        <v>2241</v>
      </c>
    </row>
    <row r="12" spans="1:10">
      <c r="A12" s="137">
        <v>0</v>
      </c>
      <c r="B12" s="138">
        <v>105543</v>
      </c>
      <c r="C12" s="3" t="s">
        <v>2990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7">
        <v>0</v>
      </c>
      <c r="B13" s="138">
        <v>105643</v>
      </c>
      <c r="C13" s="3" t="s">
        <v>3257</v>
      </c>
      <c r="D13" s="3" t="s">
        <v>2225</v>
      </c>
      <c r="E13" s="3" t="s">
        <v>9</v>
      </c>
      <c r="F13" s="5">
        <v>0.7</v>
      </c>
      <c r="G13" s="72">
        <f>F13*(1-Скидка_RP_ind)</f>
        <v>0.7</v>
      </c>
      <c r="H13" s="71"/>
      <c r="I13" s="72">
        <f t="shared" si="0"/>
        <v>0</v>
      </c>
      <c r="J13" s="1" t="s">
        <v>2241</v>
      </c>
    </row>
    <row r="14" spans="1:10" ht="12.5" thickBot="1">
      <c r="A14" s="137"/>
      <c r="B14" s="341" t="s">
        <v>2282</v>
      </c>
      <c r="C14" s="341"/>
      <c r="D14" s="341"/>
      <c r="E14" s="341"/>
      <c r="F14" s="342"/>
      <c r="G14" s="72"/>
      <c r="H14" s="71"/>
      <c r="I14" s="72"/>
    </row>
    <row r="15" spans="1:10">
      <c r="A15" s="137">
        <v>0</v>
      </c>
      <c r="B15" s="138">
        <v>110341</v>
      </c>
      <c r="C15" s="4" t="s">
        <v>2226</v>
      </c>
      <c r="D15" s="4" t="s">
        <v>2468</v>
      </c>
      <c r="E15" s="4" t="s">
        <v>9</v>
      </c>
      <c r="F15" s="5">
        <v>2.38</v>
      </c>
      <c r="G15" s="72">
        <f t="shared" ref="G15:G24" si="1">F15*(1-Скидка_RP_ind)</f>
        <v>2.38</v>
      </c>
      <c r="H15" s="71"/>
      <c r="I15" s="72">
        <f t="shared" si="0"/>
        <v>0</v>
      </c>
      <c r="J15" s="1" t="s">
        <v>2241</v>
      </c>
    </row>
    <row r="16" spans="1:10">
      <c r="A16" s="137">
        <v>0</v>
      </c>
      <c r="B16" s="138">
        <v>110342</v>
      </c>
      <c r="C16" s="4" t="s">
        <v>4804</v>
      </c>
      <c r="D16" s="4" t="s">
        <v>2468</v>
      </c>
      <c r="E16" s="4" t="s">
        <v>9</v>
      </c>
      <c r="F16" s="5">
        <v>2.23</v>
      </c>
      <c r="G16" s="72">
        <f>F16*(1-Скидка_RP_ind)</f>
        <v>2.23</v>
      </c>
      <c r="H16" s="71"/>
      <c r="I16" s="72">
        <f>G16*H16</f>
        <v>0</v>
      </c>
      <c r="J16" s="1" t="s">
        <v>2241</v>
      </c>
    </row>
    <row r="17" spans="1:10">
      <c r="A17" s="137">
        <v>0</v>
      </c>
      <c r="B17" s="138">
        <v>110343</v>
      </c>
      <c r="C17" s="4" t="s">
        <v>2227</v>
      </c>
      <c r="D17" s="4" t="s">
        <v>2468</v>
      </c>
      <c r="E17" s="4" t="s">
        <v>9</v>
      </c>
      <c r="F17" s="5">
        <v>1.84</v>
      </c>
      <c r="G17" s="72">
        <f t="shared" si="1"/>
        <v>1.84</v>
      </c>
      <c r="H17" s="71"/>
      <c r="I17" s="72">
        <f t="shared" si="0"/>
        <v>0</v>
      </c>
      <c r="J17" s="1" t="s">
        <v>2241</v>
      </c>
    </row>
    <row r="18" spans="1:10">
      <c r="A18" s="137">
        <v>0</v>
      </c>
      <c r="B18" s="138">
        <v>110345</v>
      </c>
      <c r="C18" s="4" t="s">
        <v>2228</v>
      </c>
      <c r="D18" s="4" t="s">
        <v>2468</v>
      </c>
      <c r="E18" s="4" t="s">
        <v>9</v>
      </c>
      <c r="F18" s="5">
        <v>1.45</v>
      </c>
      <c r="G18" s="72">
        <f t="shared" si="1"/>
        <v>1.45</v>
      </c>
      <c r="H18" s="71"/>
      <c r="I18" s="72">
        <f t="shared" si="0"/>
        <v>0</v>
      </c>
      <c r="J18" s="1" t="s">
        <v>2241</v>
      </c>
    </row>
    <row r="19" spans="1:10">
      <c r="A19" s="137">
        <v>0</v>
      </c>
      <c r="B19" s="138">
        <v>110346</v>
      </c>
      <c r="C19" s="4" t="s">
        <v>2250</v>
      </c>
      <c r="D19" s="4" t="s">
        <v>2468</v>
      </c>
      <c r="E19" s="4" t="s">
        <v>9</v>
      </c>
      <c r="F19" s="5">
        <v>1.36</v>
      </c>
      <c r="G19" s="72">
        <f t="shared" si="1"/>
        <v>1.36</v>
      </c>
      <c r="H19" s="71"/>
      <c r="I19" s="72">
        <f t="shared" si="0"/>
        <v>0</v>
      </c>
      <c r="J19" s="1" t="s">
        <v>2241</v>
      </c>
    </row>
    <row r="20" spans="1:10">
      <c r="A20" s="137">
        <v>0</v>
      </c>
      <c r="B20" s="138">
        <v>110347</v>
      </c>
      <c r="C20" s="4" t="s">
        <v>2251</v>
      </c>
      <c r="D20" s="4" t="s">
        <v>2468</v>
      </c>
      <c r="E20" s="4" t="s">
        <v>9</v>
      </c>
      <c r="F20" s="5">
        <v>1.26</v>
      </c>
      <c r="G20" s="72">
        <f t="shared" si="1"/>
        <v>1.26</v>
      </c>
      <c r="H20" s="71"/>
      <c r="I20" s="72">
        <f t="shared" si="0"/>
        <v>0</v>
      </c>
      <c r="J20" s="1" t="s">
        <v>2241</v>
      </c>
    </row>
    <row r="21" spans="1:10">
      <c r="A21" s="137">
        <v>0</v>
      </c>
      <c r="B21" s="138">
        <v>110934</v>
      </c>
      <c r="C21" s="138" t="s">
        <v>3552</v>
      </c>
      <c r="D21" s="4" t="s">
        <v>9</v>
      </c>
      <c r="E21" s="4" t="s">
        <v>9</v>
      </c>
      <c r="F21" s="5">
        <v>16.239999999999998</v>
      </c>
      <c r="G21" s="72">
        <f t="shared" si="1"/>
        <v>16.239999999999998</v>
      </c>
      <c r="H21" s="71"/>
      <c r="I21" s="72">
        <f t="shared" si="0"/>
        <v>0</v>
      </c>
      <c r="J21" s="1" t="s">
        <v>2241</v>
      </c>
    </row>
    <row r="22" spans="1:10">
      <c r="A22" s="137">
        <v>0</v>
      </c>
      <c r="B22" s="138">
        <v>110944</v>
      </c>
      <c r="C22" s="138" t="s">
        <v>3553</v>
      </c>
      <c r="D22" s="4" t="s">
        <v>9</v>
      </c>
      <c r="E22" s="4" t="s">
        <v>9</v>
      </c>
      <c r="F22" s="5">
        <v>13.67</v>
      </c>
      <c r="G22" s="72">
        <f t="shared" si="1"/>
        <v>13.67</v>
      </c>
      <c r="H22" s="71"/>
      <c r="I22" s="72">
        <f t="shared" si="0"/>
        <v>0</v>
      </c>
      <c r="J22" s="1" t="s">
        <v>2241</v>
      </c>
    </row>
    <row r="23" spans="1:10">
      <c r="A23" s="137">
        <v>0</v>
      </c>
      <c r="B23" s="138">
        <v>110954</v>
      </c>
      <c r="C23" s="138" t="s">
        <v>3554</v>
      </c>
      <c r="D23" s="4" t="s">
        <v>9</v>
      </c>
      <c r="E23" s="4" t="s">
        <v>9</v>
      </c>
      <c r="F23" s="5">
        <v>10.85</v>
      </c>
      <c r="G23" s="72">
        <f t="shared" si="1"/>
        <v>10.85</v>
      </c>
      <c r="H23" s="71"/>
      <c r="I23" s="72">
        <f t="shared" si="0"/>
        <v>0</v>
      </c>
      <c r="J23" s="1" t="s">
        <v>2241</v>
      </c>
    </row>
    <row r="24" spans="1:10">
      <c r="A24" s="137">
        <v>0</v>
      </c>
      <c r="B24" s="138">
        <v>110964</v>
      </c>
      <c r="C24" s="138" t="s">
        <v>3555</v>
      </c>
      <c r="D24" s="4" t="s">
        <v>9</v>
      </c>
      <c r="E24" s="4" t="s">
        <v>9</v>
      </c>
      <c r="F24" s="5">
        <v>9.6999999999999993</v>
      </c>
      <c r="G24" s="72">
        <f t="shared" si="1"/>
        <v>9.6999999999999993</v>
      </c>
      <c r="H24" s="71"/>
      <c r="I24" s="72">
        <f t="shared" si="0"/>
        <v>0</v>
      </c>
      <c r="J24" s="1" t="s">
        <v>2241</v>
      </c>
    </row>
    <row r="25" spans="1:10" ht="12.5" thickBot="1">
      <c r="A25" s="137"/>
      <c r="B25" s="341" t="s">
        <v>2286</v>
      </c>
      <c r="C25" s="341"/>
      <c r="D25" s="341"/>
      <c r="E25" s="341"/>
      <c r="F25" s="342"/>
      <c r="G25" s="72"/>
      <c r="H25" s="71"/>
      <c r="I25" s="72"/>
    </row>
    <row r="26" spans="1:10">
      <c r="A26" s="137">
        <v>0</v>
      </c>
      <c r="B26" s="138">
        <v>111513</v>
      </c>
      <c r="C26" s="3" t="s">
        <v>2255</v>
      </c>
      <c r="D26" s="4" t="s">
        <v>3862</v>
      </c>
      <c r="E26" s="4" t="s">
        <v>9</v>
      </c>
      <c r="F26" s="5">
        <v>3.27</v>
      </c>
      <c r="G26" s="72">
        <f>F26*(1-Скидка_RP_ind)</f>
        <v>3.27</v>
      </c>
      <c r="H26" s="71"/>
      <c r="I26" s="72">
        <f>G26*H26</f>
        <v>0</v>
      </c>
      <c r="J26" s="1" t="s">
        <v>2241</v>
      </c>
    </row>
    <row r="27" spans="1:10">
      <c r="A27" s="137">
        <v>0</v>
      </c>
      <c r="B27" s="138">
        <v>111515</v>
      </c>
      <c r="C27" s="3" t="s">
        <v>2257</v>
      </c>
      <c r="D27" s="4" t="s">
        <v>3862</v>
      </c>
      <c r="E27" s="4" t="s">
        <v>9</v>
      </c>
      <c r="F27" s="5">
        <v>3.1</v>
      </c>
      <c r="G27" s="72">
        <f>F27*(1-Скидка_RP_ind)</f>
        <v>3.1</v>
      </c>
      <c r="H27" s="71"/>
      <c r="I27" s="72">
        <f>G27*H27</f>
        <v>0</v>
      </c>
      <c r="J27" s="1" t="s">
        <v>2241</v>
      </c>
    </row>
    <row r="28" spans="1:10">
      <c r="A28" s="137">
        <v>0</v>
      </c>
      <c r="B28" s="138">
        <v>111516</v>
      </c>
      <c r="C28" s="3" t="s">
        <v>2258</v>
      </c>
      <c r="D28" s="4" t="s">
        <v>3862</v>
      </c>
      <c r="E28" s="4" t="s">
        <v>9</v>
      </c>
      <c r="F28" s="5">
        <v>3.1</v>
      </c>
      <c r="G28" s="72">
        <f>F28*(1-Скидка_RP_ind)</f>
        <v>3.1</v>
      </c>
      <c r="H28" s="71"/>
      <c r="I28" s="72">
        <f>G28*H28</f>
        <v>0</v>
      </c>
      <c r="J28" s="1" t="s">
        <v>2241</v>
      </c>
    </row>
    <row r="29" spans="1:10" ht="12.5" thickBot="1">
      <c r="A29" s="137"/>
      <c r="B29" s="341" t="s">
        <v>2300</v>
      </c>
      <c r="C29" s="341"/>
      <c r="D29" s="341"/>
      <c r="E29" s="341"/>
      <c r="F29" s="342"/>
      <c r="G29" s="72"/>
      <c r="H29" s="71"/>
      <c r="I29" s="72"/>
    </row>
    <row r="30" spans="1:10">
      <c r="A30" s="137">
        <v>0</v>
      </c>
      <c r="B30" s="138">
        <v>113212</v>
      </c>
      <c r="C30" s="4" t="s">
        <v>3590</v>
      </c>
      <c r="D30" s="4" t="s">
        <v>2469</v>
      </c>
      <c r="E30" s="4" t="s">
        <v>9</v>
      </c>
      <c r="F30" s="5">
        <v>0.98</v>
      </c>
      <c r="G30" s="72">
        <f t="shared" ref="G30:G39" si="2">F30*(1-Скидка_RP_ind)</f>
        <v>0.98</v>
      </c>
      <c r="H30" s="71"/>
      <c r="I30" s="72">
        <f t="shared" ref="I30:I39" si="3">G30*H30</f>
        <v>0</v>
      </c>
      <c r="J30" s="1" t="s">
        <v>2241</v>
      </c>
    </row>
    <row r="31" spans="1:10">
      <c r="A31" s="137">
        <v>0</v>
      </c>
      <c r="B31" s="138">
        <v>113215</v>
      </c>
      <c r="C31" s="4" t="s">
        <v>3591</v>
      </c>
      <c r="D31" s="4" t="s">
        <v>2469</v>
      </c>
      <c r="E31" s="4" t="s">
        <v>9</v>
      </c>
      <c r="F31" s="5">
        <v>0.94</v>
      </c>
      <c r="G31" s="72">
        <f t="shared" si="2"/>
        <v>0.94</v>
      </c>
      <c r="H31" s="71"/>
      <c r="I31" s="72">
        <f t="shared" si="3"/>
        <v>0</v>
      </c>
      <c r="J31" s="1" t="s">
        <v>2241</v>
      </c>
    </row>
    <row r="32" spans="1:10">
      <c r="A32" s="137">
        <v>0</v>
      </c>
      <c r="B32" s="138">
        <v>113216</v>
      </c>
      <c r="C32" s="4" t="s">
        <v>3592</v>
      </c>
      <c r="D32" s="4" t="s">
        <v>2469</v>
      </c>
      <c r="E32" s="4" t="s">
        <v>9</v>
      </c>
      <c r="F32" s="5">
        <v>0.94</v>
      </c>
      <c r="G32" s="72">
        <f t="shared" si="2"/>
        <v>0.94</v>
      </c>
      <c r="H32" s="71"/>
      <c r="I32" s="72">
        <f t="shared" si="3"/>
        <v>0</v>
      </c>
      <c r="J32" s="1" t="s">
        <v>2241</v>
      </c>
    </row>
    <row r="33" spans="1:10">
      <c r="A33" s="137">
        <v>0</v>
      </c>
      <c r="B33" s="138">
        <v>113311</v>
      </c>
      <c r="C33" s="4" t="s">
        <v>2229</v>
      </c>
      <c r="D33" s="4" t="s">
        <v>2469</v>
      </c>
      <c r="E33" s="4" t="s">
        <v>9</v>
      </c>
      <c r="F33" s="5">
        <v>1.1299999999999999</v>
      </c>
      <c r="G33" s="72">
        <f t="shared" si="2"/>
        <v>1.1299999999999999</v>
      </c>
      <c r="H33" s="71"/>
      <c r="I33" s="72">
        <f t="shared" si="3"/>
        <v>0</v>
      </c>
      <c r="J33" s="1" t="s">
        <v>2241</v>
      </c>
    </row>
    <row r="34" spans="1:10">
      <c r="A34" s="137">
        <v>0</v>
      </c>
      <c r="B34" s="138">
        <v>113313</v>
      </c>
      <c r="C34" s="4" t="s">
        <v>2230</v>
      </c>
      <c r="D34" s="4" t="s">
        <v>2469</v>
      </c>
      <c r="E34" s="4" t="s">
        <v>9</v>
      </c>
      <c r="F34" s="5">
        <v>0.93</v>
      </c>
      <c r="G34" s="72">
        <f t="shared" si="2"/>
        <v>0.93</v>
      </c>
      <c r="H34" s="71"/>
      <c r="I34" s="72">
        <f t="shared" si="3"/>
        <v>0</v>
      </c>
      <c r="J34" s="1" t="s">
        <v>2241</v>
      </c>
    </row>
    <row r="35" spans="1:10">
      <c r="A35" s="137">
        <v>0</v>
      </c>
      <c r="B35" s="138">
        <v>113315</v>
      </c>
      <c r="C35" s="4" t="s">
        <v>2231</v>
      </c>
      <c r="D35" s="4" t="s">
        <v>2469</v>
      </c>
      <c r="E35" s="4" t="s">
        <v>9</v>
      </c>
      <c r="F35" s="5">
        <v>0.89</v>
      </c>
      <c r="G35" s="72">
        <f t="shared" si="2"/>
        <v>0.89</v>
      </c>
      <c r="H35" s="71"/>
      <c r="I35" s="72">
        <f t="shared" si="3"/>
        <v>0</v>
      </c>
      <c r="J35" s="1" t="s">
        <v>2241</v>
      </c>
    </row>
    <row r="36" spans="1:10">
      <c r="A36" s="137">
        <v>0</v>
      </c>
      <c r="B36" s="138">
        <v>113316</v>
      </c>
      <c r="C36" s="4" t="s">
        <v>2948</v>
      </c>
      <c r="D36" s="4" t="s">
        <v>2469</v>
      </c>
      <c r="E36" s="4" t="s">
        <v>9</v>
      </c>
      <c r="F36" s="5">
        <v>0.87</v>
      </c>
      <c r="G36" s="72">
        <f t="shared" si="2"/>
        <v>0.87</v>
      </c>
      <c r="H36" s="71"/>
      <c r="I36" s="72">
        <f t="shared" si="3"/>
        <v>0</v>
      </c>
      <c r="J36" s="1" t="s">
        <v>2241</v>
      </c>
    </row>
    <row r="37" spans="1:10">
      <c r="A37" s="137">
        <v>0</v>
      </c>
      <c r="B37" s="138">
        <v>113318</v>
      </c>
      <c r="C37" s="4" t="s">
        <v>2949</v>
      </c>
      <c r="D37" s="4" t="s">
        <v>2469</v>
      </c>
      <c r="E37" s="4" t="s">
        <v>9</v>
      </c>
      <c r="F37" s="5">
        <v>0.84</v>
      </c>
      <c r="G37" s="72">
        <f t="shared" si="2"/>
        <v>0.84</v>
      </c>
      <c r="H37" s="71"/>
      <c r="I37" s="72">
        <f t="shared" si="3"/>
        <v>0</v>
      </c>
      <c r="J37" s="1" t="s">
        <v>2241</v>
      </c>
    </row>
    <row r="38" spans="1:10">
      <c r="A38" s="137">
        <v>0</v>
      </c>
      <c r="B38" s="138">
        <v>113923</v>
      </c>
      <c r="C38" s="138" t="s">
        <v>3556</v>
      </c>
      <c r="D38" s="4" t="s">
        <v>9</v>
      </c>
      <c r="E38" s="4" t="s">
        <v>9</v>
      </c>
      <c r="F38" s="5">
        <v>10.15</v>
      </c>
      <c r="G38" s="72">
        <f t="shared" si="2"/>
        <v>10.15</v>
      </c>
      <c r="H38" s="71"/>
      <c r="I38" s="72">
        <f t="shared" si="3"/>
        <v>0</v>
      </c>
      <c r="J38" s="1" t="s">
        <v>2241</v>
      </c>
    </row>
    <row r="39" spans="1:10">
      <c r="A39" s="137">
        <v>0</v>
      </c>
      <c r="B39" s="138">
        <v>113943</v>
      </c>
      <c r="C39" s="138" t="s">
        <v>3557</v>
      </c>
      <c r="D39" s="4" t="s">
        <v>9</v>
      </c>
      <c r="E39" s="4" t="s">
        <v>9</v>
      </c>
      <c r="F39" s="5">
        <v>10.58</v>
      </c>
      <c r="G39" s="72">
        <f t="shared" si="2"/>
        <v>10.58</v>
      </c>
      <c r="H39" s="71"/>
      <c r="I39" s="72">
        <f t="shared" si="3"/>
        <v>0</v>
      </c>
      <c r="J39" s="1" t="s">
        <v>2241</v>
      </c>
    </row>
    <row r="40" spans="1:10" ht="12.5" thickBot="1">
      <c r="A40" s="137"/>
      <c r="B40" s="341" t="s">
        <v>3687</v>
      </c>
      <c r="C40" s="341"/>
      <c r="D40" s="341"/>
      <c r="E40" s="341"/>
      <c r="F40" s="342"/>
      <c r="G40" s="72"/>
      <c r="H40" s="71"/>
      <c r="I40" s="72"/>
    </row>
    <row r="41" spans="1:10">
      <c r="A41" s="137">
        <v>0</v>
      </c>
      <c r="B41" s="138">
        <v>114212</v>
      </c>
      <c r="C41" s="138" t="s">
        <v>3593</v>
      </c>
      <c r="D41" s="4" t="s">
        <v>3594</v>
      </c>
      <c r="E41" s="4" t="s">
        <v>9</v>
      </c>
      <c r="F41" s="5">
        <v>1.44</v>
      </c>
      <c r="G41" s="72">
        <f t="shared" ref="G41:G46" si="4">F41*(1-Скидка_RP_ind)</f>
        <v>1.44</v>
      </c>
      <c r="H41" s="71"/>
      <c r="I41" s="72">
        <f t="shared" ref="I41:I46" si="5">G41*H41</f>
        <v>0</v>
      </c>
      <c r="J41" s="1" t="s">
        <v>2241</v>
      </c>
    </row>
    <row r="42" spans="1:10">
      <c r="A42" s="137">
        <v>0</v>
      </c>
      <c r="B42" s="138">
        <v>114215</v>
      </c>
      <c r="C42" s="138" t="s">
        <v>3595</v>
      </c>
      <c r="D42" s="4" t="s">
        <v>3594</v>
      </c>
      <c r="E42" s="4" t="s">
        <v>9</v>
      </c>
      <c r="F42" s="5">
        <v>1.42</v>
      </c>
      <c r="G42" s="72">
        <f t="shared" si="4"/>
        <v>1.42</v>
      </c>
      <c r="H42" s="71"/>
      <c r="I42" s="72">
        <f t="shared" si="5"/>
        <v>0</v>
      </c>
      <c r="J42" s="1" t="s">
        <v>2241</v>
      </c>
    </row>
    <row r="43" spans="1:10">
      <c r="A43" s="137">
        <v>0</v>
      </c>
      <c r="B43" s="138">
        <v>114216</v>
      </c>
      <c r="C43" s="138" t="s">
        <v>3596</v>
      </c>
      <c r="D43" s="4" t="s">
        <v>3594</v>
      </c>
      <c r="E43" s="4" t="s">
        <v>9</v>
      </c>
      <c r="F43" s="5">
        <v>1.42</v>
      </c>
      <c r="G43" s="72">
        <f t="shared" si="4"/>
        <v>1.42</v>
      </c>
      <c r="H43" s="71"/>
      <c r="I43" s="72">
        <f t="shared" si="5"/>
        <v>0</v>
      </c>
      <c r="J43" s="1" t="s">
        <v>2241</v>
      </c>
    </row>
    <row r="44" spans="1:10">
      <c r="A44" s="137">
        <v>0</v>
      </c>
      <c r="B44" s="138">
        <v>114222</v>
      </c>
      <c r="C44" s="138" t="s">
        <v>3597</v>
      </c>
      <c r="D44" s="4" t="s">
        <v>3598</v>
      </c>
      <c r="E44" s="4" t="s">
        <v>9</v>
      </c>
      <c r="F44" s="5">
        <v>2</v>
      </c>
      <c r="G44" s="72">
        <f t="shared" si="4"/>
        <v>2</v>
      </c>
      <c r="H44" s="71"/>
      <c r="I44" s="72">
        <f t="shared" si="5"/>
        <v>0</v>
      </c>
      <c r="J44" s="1" t="s">
        <v>2241</v>
      </c>
    </row>
    <row r="45" spans="1:10">
      <c r="A45" s="137">
        <v>0</v>
      </c>
      <c r="B45" s="138">
        <v>114225</v>
      </c>
      <c r="C45" s="138" t="s">
        <v>3599</v>
      </c>
      <c r="D45" s="4" t="s">
        <v>3598</v>
      </c>
      <c r="E45" s="4" t="s">
        <v>9</v>
      </c>
      <c r="F45" s="5">
        <v>1.88</v>
      </c>
      <c r="G45" s="72">
        <f t="shared" si="4"/>
        <v>1.88</v>
      </c>
      <c r="H45" s="71"/>
      <c r="I45" s="72">
        <f t="shared" si="5"/>
        <v>0</v>
      </c>
      <c r="J45" s="1" t="s">
        <v>2241</v>
      </c>
    </row>
    <row r="46" spans="1:10">
      <c r="A46" s="137">
        <v>0</v>
      </c>
      <c r="B46" s="138">
        <v>114226</v>
      </c>
      <c r="C46" s="138" t="s">
        <v>3600</v>
      </c>
      <c r="D46" s="4" t="s">
        <v>3598</v>
      </c>
      <c r="E46" s="4" t="s">
        <v>9</v>
      </c>
      <c r="F46" s="5">
        <v>1.88</v>
      </c>
      <c r="G46" s="72">
        <f t="shared" si="4"/>
        <v>1.88</v>
      </c>
      <c r="H46" s="71"/>
      <c r="I46" s="72">
        <f t="shared" si="5"/>
        <v>0</v>
      </c>
      <c r="J46" s="1" t="s">
        <v>2241</v>
      </c>
    </row>
    <row r="47" spans="1:10" ht="12.5" thickBot="1">
      <c r="A47" s="137"/>
      <c r="B47" s="341" t="s">
        <v>2304</v>
      </c>
      <c r="C47" s="341"/>
      <c r="D47" s="341"/>
      <c r="E47" s="341"/>
      <c r="F47" s="342"/>
      <c r="G47" s="72"/>
      <c r="H47" s="71"/>
      <c r="I47" s="72"/>
    </row>
    <row r="48" spans="1:10">
      <c r="A48" s="137">
        <v>0</v>
      </c>
      <c r="B48" s="138">
        <v>121512</v>
      </c>
      <c r="C48" s="4" t="s">
        <v>2262</v>
      </c>
      <c r="D48" s="4" t="s">
        <v>2478</v>
      </c>
      <c r="E48" s="4" t="s">
        <v>9</v>
      </c>
      <c r="F48" s="5">
        <v>1.33</v>
      </c>
      <c r="G48" s="72">
        <f>F48*(1-Скидка_RP_ind)</f>
        <v>1.33</v>
      </c>
      <c r="H48" s="71"/>
      <c r="I48" s="72">
        <f>G48*H48</f>
        <v>0</v>
      </c>
      <c r="J48" s="1" t="s">
        <v>2241</v>
      </c>
    </row>
    <row r="49" spans="1:10">
      <c r="A49" s="137">
        <v>0</v>
      </c>
      <c r="B49" s="138">
        <v>121513</v>
      </c>
      <c r="C49" s="4" t="s">
        <v>2263</v>
      </c>
      <c r="D49" s="4" t="s">
        <v>2478</v>
      </c>
      <c r="E49" s="4" t="s">
        <v>9</v>
      </c>
      <c r="F49" s="5">
        <v>1.33</v>
      </c>
      <c r="G49" s="72">
        <f>F49*(1-Скидка_RP_ind)</f>
        <v>1.33</v>
      </c>
      <c r="H49" s="71"/>
      <c r="I49" s="72">
        <f>G49*H49</f>
        <v>0</v>
      </c>
      <c r="J49" s="1" t="s">
        <v>2241</v>
      </c>
    </row>
    <row r="50" spans="1:10">
      <c r="A50" s="137">
        <v>0</v>
      </c>
      <c r="B50" s="138">
        <v>121515</v>
      </c>
      <c r="C50" s="4" t="s">
        <v>2264</v>
      </c>
      <c r="D50" s="4" t="s">
        <v>2478</v>
      </c>
      <c r="E50" s="4" t="s">
        <v>9</v>
      </c>
      <c r="F50" s="5">
        <v>1.26</v>
      </c>
      <c r="G50" s="72">
        <f>F50*(1-Скидка_RP_ind)</f>
        <v>1.26</v>
      </c>
      <c r="H50" s="71"/>
      <c r="I50" s="72">
        <f>G50*H50</f>
        <v>0</v>
      </c>
      <c r="J50" s="1" t="s">
        <v>2241</v>
      </c>
    </row>
    <row r="51" spans="1:10">
      <c r="A51" s="137">
        <v>0</v>
      </c>
      <c r="B51" s="138">
        <v>121516</v>
      </c>
      <c r="C51" s="4" t="s">
        <v>2265</v>
      </c>
      <c r="D51" s="4" t="s">
        <v>2478</v>
      </c>
      <c r="E51" s="4" t="s">
        <v>9</v>
      </c>
      <c r="F51" s="5">
        <v>1.26</v>
      </c>
      <c r="G51" s="72">
        <f>F51*(1-Скидка_RP_ind)</f>
        <v>1.26</v>
      </c>
      <c r="H51" s="71"/>
      <c r="I51" s="72">
        <f>G51*H51</f>
        <v>0</v>
      </c>
      <c r="J51" s="1" t="s">
        <v>2241</v>
      </c>
    </row>
    <row r="52" spans="1:10" ht="12.5" thickBot="1">
      <c r="A52" s="137"/>
      <c r="B52" s="341" t="s">
        <v>2316</v>
      </c>
      <c r="C52" s="341"/>
      <c r="D52" s="341"/>
      <c r="E52" s="341"/>
      <c r="F52" s="342"/>
      <c r="G52" s="72"/>
      <c r="H52" s="71"/>
      <c r="I52" s="72"/>
    </row>
    <row r="53" spans="1:10">
      <c r="A53" s="137">
        <v>0</v>
      </c>
      <c r="B53" s="138">
        <v>123525</v>
      </c>
      <c r="C53" s="138" t="s">
        <v>3256</v>
      </c>
      <c r="D53" s="4" t="s">
        <v>2511</v>
      </c>
      <c r="E53" s="4" t="s">
        <v>9</v>
      </c>
      <c r="F53" s="5">
        <v>11.64</v>
      </c>
      <c r="G53" s="72">
        <f t="shared" ref="G53:G58" si="6">F53*(1-Скидка_RP_ind)</f>
        <v>11.64</v>
      </c>
      <c r="H53" s="71"/>
      <c r="I53" s="72">
        <f t="shared" ref="I53:I58" si="7">G53*H53</f>
        <v>0</v>
      </c>
      <c r="J53" s="1" t="s">
        <v>2241</v>
      </c>
    </row>
    <row r="54" spans="1:10">
      <c r="A54" s="137">
        <v>0</v>
      </c>
      <c r="B54" s="138">
        <v>123543</v>
      </c>
      <c r="C54" s="138" t="s">
        <v>3720</v>
      </c>
      <c r="D54" s="4" t="s">
        <v>3594</v>
      </c>
      <c r="E54" s="4" t="s">
        <v>9</v>
      </c>
      <c r="F54" s="5">
        <v>10.199999999999999</v>
      </c>
      <c r="G54" s="72">
        <f>F54*(1-Скидка_RP_ind)</f>
        <v>10.199999999999999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123544</v>
      </c>
      <c r="C55" s="138" t="s">
        <v>3721</v>
      </c>
      <c r="D55" s="4" t="s">
        <v>3594</v>
      </c>
      <c r="E55" s="4" t="s">
        <v>9</v>
      </c>
      <c r="F55" s="5">
        <v>11.18</v>
      </c>
      <c r="G55" s="72">
        <f t="shared" si="6"/>
        <v>11.18</v>
      </c>
      <c r="H55" s="71"/>
      <c r="I55" s="72">
        <f t="shared" si="7"/>
        <v>0</v>
      </c>
      <c r="J55" s="1" t="s">
        <v>2241</v>
      </c>
    </row>
    <row r="56" spans="1:10">
      <c r="A56" s="137">
        <v>0</v>
      </c>
      <c r="B56" s="138">
        <v>123561</v>
      </c>
      <c r="C56" s="138" t="s">
        <v>3860</v>
      </c>
      <c r="D56" s="4" t="s">
        <v>2511</v>
      </c>
      <c r="E56" s="4" t="s">
        <v>9</v>
      </c>
      <c r="F56" s="5">
        <v>5.05</v>
      </c>
      <c r="G56" s="72">
        <f>F56*(1-Скидка_RP_ind)</f>
        <v>5.05</v>
      </c>
      <c r="H56" s="71"/>
      <c r="I56" s="72">
        <f>G56*H56</f>
        <v>0</v>
      </c>
      <c r="J56" s="1" t="s">
        <v>2241</v>
      </c>
    </row>
    <row r="57" spans="1:10">
      <c r="A57" s="137">
        <v>0</v>
      </c>
      <c r="B57" s="138">
        <v>123562</v>
      </c>
      <c r="C57" s="138" t="s">
        <v>3601</v>
      </c>
      <c r="D57" s="4" t="s">
        <v>2511</v>
      </c>
      <c r="E57" s="4" t="s">
        <v>9</v>
      </c>
      <c r="F57" s="5">
        <v>8.2899999999999991</v>
      </c>
      <c r="G57" s="72">
        <f t="shared" si="6"/>
        <v>8.2899999999999991</v>
      </c>
      <c r="H57" s="71"/>
      <c r="I57" s="72">
        <f t="shared" si="7"/>
        <v>0</v>
      </c>
      <c r="J57" s="1" t="s">
        <v>2241</v>
      </c>
    </row>
    <row r="58" spans="1:10">
      <c r="A58" s="137">
        <v>0</v>
      </c>
      <c r="B58" s="138">
        <v>123582</v>
      </c>
      <c r="C58" s="138" t="s">
        <v>3602</v>
      </c>
      <c r="D58" s="4" t="s">
        <v>2511</v>
      </c>
      <c r="E58" s="4" t="s">
        <v>9</v>
      </c>
      <c r="F58" s="5">
        <v>8.2899999999999991</v>
      </c>
      <c r="G58" s="72">
        <f t="shared" si="6"/>
        <v>8.2899999999999991</v>
      </c>
      <c r="H58" s="71"/>
      <c r="I58" s="72">
        <f t="shared" si="7"/>
        <v>0</v>
      </c>
      <c r="J58" s="1" t="s">
        <v>2241</v>
      </c>
    </row>
    <row r="59" spans="1:10" ht="12.5" thickBot="1">
      <c r="A59" s="137"/>
      <c r="B59" s="341" t="s">
        <v>3688</v>
      </c>
      <c r="C59" s="341"/>
      <c r="D59" s="341"/>
      <c r="E59" s="341"/>
      <c r="F59" s="342"/>
      <c r="G59" s="72"/>
      <c r="H59" s="71"/>
      <c r="I59" s="72"/>
    </row>
    <row r="60" spans="1:10">
      <c r="A60" s="137">
        <v>0</v>
      </c>
      <c r="B60" s="138">
        <v>126143</v>
      </c>
      <c r="C60" s="4" t="s">
        <v>3710</v>
      </c>
      <c r="D60" s="4" t="s">
        <v>2356</v>
      </c>
      <c r="E60" s="4" t="s">
        <v>9</v>
      </c>
      <c r="F60" s="5">
        <v>1.02</v>
      </c>
      <c r="G60" s="72">
        <f t="shared" ref="G60:G75" si="8">F60*(1-Скидка_ROXELPRO)</f>
        <v>1.02</v>
      </c>
      <c r="H60" s="71"/>
      <c r="I60" s="72">
        <f t="shared" ref="I60:I75" si="9">G60*H60</f>
        <v>0</v>
      </c>
    </row>
    <row r="61" spans="1:10">
      <c r="A61" s="137">
        <v>0</v>
      </c>
      <c r="B61" s="138">
        <v>126146</v>
      </c>
      <c r="C61" s="4" t="s">
        <v>3711</v>
      </c>
      <c r="D61" s="4" t="s">
        <v>2356</v>
      </c>
      <c r="E61" s="4" t="s">
        <v>9</v>
      </c>
      <c r="F61" s="5">
        <v>1.02</v>
      </c>
      <c r="G61" s="72">
        <f t="shared" si="8"/>
        <v>1.02</v>
      </c>
      <c r="H61" s="71"/>
      <c r="I61" s="72">
        <f t="shared" si="9"/>
        <v>0</v>
      </c>
    </row>
    <row r="62" spans="1:10">
      <c r="A62" s="137">
        <v>0</v>
      </c>
      <c r="B62" s="138">
        <v>126343</v>
      </c>
      <c r="C62" s="4" t="s">
        <v>4898</v>
      </c>
      <c r="D62" s="4" t="s">
        <v>2512</v>
      </c>
      <c r="E62" s="4" t="s">
        <v>9</v>
      </c>
      <c r="F62" s="5">
        <v>36.64</v>
      </c>
      <c r="G62" s="72">
        <f>F62*(1-Скидка_ROXELPRO)</f>
        <v>36.64</v>
      </c>
      <c r="H62" s="71"/>
      <c r="I62" s="72">
        <f>G62*H62</f>
        <v>0</v>
      </c>
    </row>
    <row r="63" spans="1:10">
      <c r="A63" s="137">
        <v>0</v>
      </c>
      <c r="B63" s="138">
        <v>126346</v>
      </c>
      <c r="C63" s="4" t="s">
        <v>4899</v>
      </c>
      <c r="D63" s="4" t="s">
        <v>2512</v>
      </c>
      <c r="E63" s="4" t="s">
        <v>9</v>
      </c>
      <c r="F63" s="5">
        <v>36.64</v>
      </c>
      <c r="G63" s="72">
        <f>F63*(1-Скидка_ROXELPRO)</f>
        <v>36.64</v>
      </c>
      <c r="H63" s="71"/>
      <c r="I63" s="72">
        <f>G63*H63</f>
        <v>0</v>
      </c>
    </row>
    <row r="64" spans="1:10">
      <c r="A64" s="137">
        <v>0</v>
      </c>
      <c r="B64" s="138">
        <v>126152</v>
      </c>
      <c r="C64" s="4" t="s">
        <v>3083</v>
      </c>
      <c r="D64" s="4" t="s">
        <v>1888</v>
      </c>
      <c r="E64" s="4" t="s">
        <v>9</v>
      </c>
      <c r="F64" s="5">
        <v>1.1299999999999999</v>
      </c>
      <c r="G64" s="72">
        <f t="shared" si="8"/>
        <v>1.1299999999999999</v>
      </c>
      <c r="H64" s="71"/>
      <c r="I64" s="72">
        <f t="shared" si="9"/>
        <v>0</v>
      </c>
    </row>
    <row r="65" spans="1:9">
      <c r="A65" s="137">
        <v>0</v>
      </c>
      <c r="B65" s="138">
        <v>126153</v>
      </c>
      <c r="C65" s="4" t="s">
        <v>8</v>
      </c>
      <c r="D65" s="4" t="s">
        <v>1888</v>
      </c>
      <c r="E65" s="4" t="s">
        <v>9</v>
      </c>
      <c r="F65" s="5">
        <v>1.1299999999999999</v>
      </c>
      <c r="G65" s="72">
        <f t="shared" si="8"/>
        <v>1.1299999999999999</v>
      </c>
      <c r="H65" s="71"/>
      <c r="I65" s="72">
        <f t="shared" si="9"/>
        <v>0</v>
      </c>
    </row>
    <row r="66" spans="1:9">
      <c r="A66" s="137">
        <v>0</v>
      </c>
      <c r="B66" s="138">
        <v>126156</v>
      </c>
      <c r="C66" s="4" t="s">
        <v>10</v>
      </c>
      <c r="D66" s="4" t="s">
        <v>1888</v>
      </c>
      <c r="E66" s="4" t="s">
        <v>9</v>
      </c>
      <c r="F66" s="5">
        <v>1.1299999999999999</v>
      </c>
      <c r="G66" s="72">
        <f t="shared" si="8"/>
        <v>1.1299999999999999</v>
      </c>
      <c r="H66" s="71"/>
      <c r="I66" s="72">
        <f t="shared" si="9"/>
        <v>0</v>
      </c>
    </row>
    <row r="67" spans="1:9">
      <c r="A67" s="137">
        <v>0</v>
      </c>
      <c r="B67" s="138">
        <v>126157</v>
      </c>
      <c r="C67" s="4" t="s">
        <v>3084</v>
      </c>
      <c r="D67" s="4" t="s">
        <v>1888</v>
      </c>
      <c r="E67" s="4" t="s">
        <v>9</v>
      </c>
      <c r="F67" s="5">
        <v>1.1299999999999999</v>
      </c>
      <c r="G67" s="72">
        <f t="shared" si="8"/>
        <v>1.1299999999999999</v>
      </c>
      <c r="H67" s="71"/>
      <c r="I67" s="72">
        <f t="shared" si="9"/>
        <v>0</v>
      </c>
    </row>
    <row r="68" spans="1:9">
      <c r="A68" s="137">
        <v>0</v>
      </c>
      <c r="B68" s="138">
        <v>126322</v>
      </c>
      <c r="C68" s="4" t="s">
        <v>3085</v>
      </c>
      <c r="D68" s="4" t="s">
        <v>2512</v>
      </c>
      <c r="E68" s="4" t="s">
        <v>9</v>
      </c>
      <c r="F68" s="5">
        <v>30</v>
      </c>
      <c r="G68" s="72">
        <f t="shared" si="8"/>
        <v>30</v>
      </c>
      <c r="H68" s="71"/>
      <c r="I68" s="72">
        <f t="shared" si="9"/>
        <v>0</v>
      </c>
    </row>
    <row r="69" spans="1:9">
      <c r="A69" s="137">
        <v>0</v>
      </c>
      <c r="B69" s="138">
        <v>126323</v>
      </c>
      <c r="C69" s="4" t="s">
        <v>11</v>
      </c>
      <c r="D69" s="4" t="s">
        <v>2512</v>
      </c>
      <c r="E69" s="4" t="s">
        <v>9</v>
      </c>
      <c r="F69" s="5">
        <v>30</v>
      </c>
      <c r="G69" s="72">
        <f t="shared" si="8"/>
        <v>30</v>
      </c>
      <c r="H69" s="71"/>
      <c r="I69" s="72">
        <f t="shared" si="9"/>
        <v>0</v>
      </c>
    </row>
    <row r="70" spans="1:9">
      <c r="A70" s="137">
        <v>0</v>
      </c>
      <c r="B70" s="138">
        <v>126326</v>
      </c>
      <c r="C70" s="4" t="s">
        <v>13</v>
      </c>
      <c r="D70" s="4" t="s">
        <v>2512</v>
      </c>
      <c r="E70" s="4" t="s">
        <v>9</v>
      </c>
      <c r="F70" s="5">
        <v>30</v>
      </c>
      <c r="G70" s="72">
        <f t="shared" si="8"/>
        <v>30</v>
      </c>
      <c r="H70" s="71"/>
      <c r="I70" s="72">
        <f t="shared" si="9"/>
        <v>0</v>
      </c>
    </row>
    <row r="71" spans="1:9">
      <c r="A71" s="137">
        <v>0</v>
      </c>
      <c r="B71" s="138">
        <v>126327</v>
      </c>
      <c r="C71" s="4" t="s">
        <v>3086</v>
      </c>
      <c r="D71" s="4" t="s">
        <v>2512</v>
      </c>
      <c r="E71" s="4" t="s">
        <v>9</v>
      </c>
      <c r="F71" s="5">
        <v>30</v>
      </c>
      <c r="G71" s="72">
        <f t="shared" si="8"/>
        <v>30</v>
      </c>
      <c r="H71" s="71"/>
      <c r="I71" s="72">
        <f t="shared" si="9"/>
        <v>0</v>
      </c>
    </row>
    <row r="72" spans="1:9">
      <c r="A72" s="137">
        <v>0</v>
      </c>
      <c r="B72" s="138">
        <v>126652</v>
      </c>
      <c r="C72" s="4" t="s">
        <v>3087</v>
      </c>
      <c r="D72" s="4" t="s">
        <v>3088</v>
      </c>
      <c r="E72" s="4" t="s">
        <v>9</v>
      </c>
      <c r="F72" s="5">
        <v>1.1100000000000001</v>
      </c>
      <c r="G72" s="72">
        <f t="shared" si="8"/>
        <v>1.1100000000000001</v>
      </c>
      <c r="H72" s="71"/>
      <c r="I72" s="72">
        <f t="shared" si="9"/>
        <v>0</v>
      </c>
    </row>
    <row r="73" spans="1:9">
      <c r="A73" s="137">
        <v>0</v>
      </c>
      <c r="B73" s="138">
        <v>126653</v>
      </c>
      <c r="C73" s="4" t="s">
        <v>3089</v>
      </c>
      <c r="D73" s="4" t="s">
        <v>3088</v>
      </c>
      <c r="E73" s="4" t="s">
        <v>9</v>
      </c>
      <c r="F73" s="5">
        <v>1.1100000000000001</v>
      </c>
      <c r="G73" s="72">
        <f t="shared" si="8"/>
        <v>1.1100000000000001</v>
      </c>
      <c r="H73" s="71"/>
      <c r="I73" s="72">
        <f t="shared" si="9"/>
        <v>0</v>
      </c>
    </row>
    <row r="74" spans="1:9">
      <c r="A74" s="137">
        <v>0</v>
      </c>
      <c r="B74" s="138">
        <v>126656</v>
      </c>
      <c r="C74" s="4" t="s">
        <v>3090</v>
      </c>
      <c r="D74" s="4" t="s">
        <v>3088</v>
      </c>
      <c r="E74" s="4" t="s">
        <v>9</v>
      </c>
      <c r="F74" s="5">
        <v>1.1100000000000001</v>
      </c>
      <c r="G74" s="72">
        <f t="shared" si="8"/>
        <v>1.1100000000000001</v>
      </c>
      <c r="H74" s="71"/>
      <c r="I74" s="72">
        <f t="shared" si="9"/>
        <v>0</v>
      </c>
    </row>
    <row r="75" spans="1:9">
      <c r="A75" s="137">
        <v>0</v>
      </c>
      <c r="B75" s="138">
        <v>126657</v>
      </c>
      <c r="C75" s="4" t="s">
        <v>3091</v>
      </c>
      <c r="D75" s="4" t="s">
        <v>3088</v>
      </c>
      <c r="E75" s="4" t="s">
        <v>9</v>
      </c>
      <c r="F75" s="5">
        <v>1.1100000000000001</v>
      </c>
      <c r="G75" s="72">
        <f t="shared" si="8"/>
        <v>1.1100000000000001</v>
      </c>
      <c r="H75" s="71"/>
      <c r="I75" s="72">
        <f t="shared" si="9"/>
        <v>0</v>
      </c>
    </row>
    <row r="76" spans="1:9" ht="12.5" thickBot="1">
      <c r="A76" s="137"/>
      <c r="B76" s="341" t="s">
        <v>3689</v>
      </c>
      <c r="C76" s="341"/>
      <c r="D76" s="341"/>
      <c r="E76" s="341"/>
      <c r="F76" s="342"/>
      <c r="G76" s="72"/>
      <c r="H76" s="71"/>
      <c r="I76" s="72"/>
    </row>
    <row r="77" spans="1:9">
      <c r="A77" s="137">
        <v>0</v>
      </c>
      <c r="B77" s="138">
        <v>152206</v>
      </c>
      <c r="C77" s="4" t="s">
        <v>14</v>
      </c>
      <c r="D77" s="4" t="s">
        <v>2470</v>
      </c>
      <c r="E77" s="4" t="s">
        <v>9</v>
      </c>
      <c r="F77" s="5">
        <v>0.4</v>
      </c>
      <c r="G77" s="72">
        <f t="shared" ref="G77:G92" si="10">F77*(1-Скидка_ROXELPRO)</f>
        <v>0.4</v>
      </c>
      <c r="H77" s="71"/>
      <c r="I77" s="72">
        <f t="shared" ref="I77:I92" si="11">G77*H77</f>
        <v>0</v>
      </c>
    </row>
    <row r="78" spans="1:9">
      <c r="A78" s="137">
        <v>0</v>
      </c>
      <c r="B78" s="138">
        <v>152208</v>
      </c>
      <c r="C78" s="4" t="s">
        <v>15</v>
      </c>
      <c r="D78" s="4" t="s">
        <v>2470</v>
      </c>
      <c r="E78" s="4" t="s">
        <v>9</v>
      </c>
      <c r="F78" s="5">
        <v>0.37</v>
      </c>
      <c r="G78" s="72">
        <f t="shared" si="10"/>
        <v>0.37</v>
      </c>
      <c r="H78" s="71"/>
      <c r="I78" s="72">
        <f t="shared" si="11"/>
        <v>0</v>
      </c>
    </row>
    <row r="79" spans="1:9">
      <c r="A79" s="137">
        <v>0</v>
      </c>
      <c r="B79" s="138">
        <v>152210</v>
      </c>
      <c r="C79" s="4" t="s">
        <v>16</v>
      </c>
      <c r="D79" s="4" t="s">
        <v>2470</v>
      </c>
      <c r="E79" s="4" t="s">
        <v>9</v>
      </c>
      <c r="F79" s="5">
        <v>0.37</v>
      </c>
      <c r="G79" s="72">
        <f t="shared" si="10"/>
        <v>0.37</v>
      </c>
      <c r="H79" s="71"/>
      <c r="I79" s="72">
        <f t="shared" si="11"/>
        <v>0</v>
      </c>
    </row>
    <row r="80" spans="1:9">
      <c r="A80" s="137">
        <v>0</v>
      </c>
      <c r="B80" s="138">
        <v>152211</v>
      </c>
      <c r="C80" s="4" t="s">
        <v>17</v>
      </c>
      <c r="D80" s="4" t="s">
        <v>2470</v>
      </c>
      <c r="E80" s="4" t="s">
        <v>9</v>
      </c>
      <c r="F80" s="5">
        <v>0.37</v>
      </c>
      <c r="G80" s="72">
        <f t="shared" si="10"/>
        <v>0.37</v>
      </c>
      <c r="H80" s="71"/>
      <c r="I80" s="72">
        <f t="shared" si="11"/>
        <v>0</v>
      </c>
    </row>
    <row r="81" spans="1:9">
      <c r="A81" s="137">
        <v>0</v>
      </c>
      <c r="B81" s="138">
        <v>152212</v>
      </c>
      <c r="C81" s="4" t="s">
        <v>18</v>
      </c>
      <c r="D81" s="4" t="s">
        <v>2470</v>
      </c>
      <c r="E81" s="4" t="s">
        <v>9</v>
      </c>
      <c r="F81" s="5">
        <v>0.37</v>
      </c>
      <c r="G81" s="72">
        <f t="shared" si="10"/>
        <v>0.37</v>
      </c>
      <c r="H81" s="71"/>
      <c r="I81" s="72">
        <f t="shared" si="11"/>
        <v>0</v>
      </c>
    </row>
    <row r="82" spans="1:9">
      <c r="A82" s="137">
        <v>0</v>
      </c>
      <c r="B82" s="138">
        <v>152214</v>
      </c>
      <c r="C82" s="4" t="s">
        <v>19</v>
      </c>
      <c r="D82" s="4" t="s">
        <v>2470</v>
      </c>
      <c r="E82" s="4" t="s">
        <v>9</v>
      </c>
      <c r="F82" s="5">
        <v>0.37</v>
      </c>
      <c r="G82" s="72">
        <f t="shared" si="10"/>
        <v>0.37</v>
      </c>
      <c r="H82" s="71"/>
      <c r="I82" s="72">
        <f t="shared" si="11"/>
        <v>0</v>
      </c>
    </row>
    <row r="83" spans="1:9">
      <c r="A83" s="137">
        <v>0</v>
      </c>
      <c r="B83" s="138">
        <v>152216</v>
      </c>
      <c r="C83" s="4" t="s">
        <v>20</v>
      </c>
      <c r="D83" s="4" t="s">
        <v>2470</v>
      </c>
      <c r="E83" s="4" t="s">
        <v>9</v>
      </c>
      <c r="F83" s="5">
        <v>0.37</v>
      </c>
      <c r="G83" s="72">
        <f t="shared" si="10"/>
        <v>0.37</v>
      </c>
      <c r="H83" s="71"/>
      <c r="I83" s="72">
        <f t="shared" si="11"/>
        <v>0</v>
      </c>
    </row>
    <row r="84" spans="1:9">
      <c r="A84" s="137">
        <v>0</v>
      </c>
      <c r="B84" s="138">
        <v>152217</v>
      </c>
      <c r="C84" s="4" t="s">
        <v>21</v>
      </c>
      <c r="D84" s="4" t="s">
        <v>2470</v>
      </c>
      <c r="E84" s="4" t="s">
        <v>9</v>
      </c>
      <c r="F84" s="5">
        <v>0.37</v>
      </c>
      <c r="G84" s="72">
        <f t="shared" si="10"/>
        <v>0.37</v>
      </c>
      <c r="H84" s="71"/>
      <c r="I84" s="72">
        <f t="shared" si="11"/>
        <v>0</v>
      </c>
    </row>
    <row r="85" spans="1:9">
      <c r="A85" s="137">
        <v>0</v>
      </c>
      <c r="B85" s="138">
        <v>152221</v>
      </c>
      <c r="C85" s="4" t="s">
        <v>3674</v>
      </c>
      <c r="D85" s="4" t="s">
        <v>2470</v>
      </c>
      <c r="E85" s="4" t="s">
        <v>9</v>
      </c>
      <c r="F85" s="5">
        <v>0.47</v>
      </c>
      <c r="G85" s="72">
        <f t="shared" si="10"/>
        <v>0.47</v>
      </c>
      <c r="H85" s="71"/>
      <c r="I85" s="72">
        <f t="shared" si="11"/>
        <v>0</v>
      </c>
    </row>
    <row r="86" spans="1:9">
      <c r="A86" s="137">
        <v>0</v>
      </c>
      <c r="B86" s="138">
        <v>152222</v>
      </c>
      <c r="C86" s="4" t="s">
        <v>3675</v>
      </c>
      <c r="D86" s="4" t="s">
        <v>2470</v>
      </c>
      <c r="E86" s="4" t="s">
        <v>9</v>
      </c>
      <c r="F86" s="5">
        <v>0.47</v>
      </c>
      <c r="G86" s="72">
        <f t="shared" si="10"/>
        <v>0.47</v>
      </c>
      <c r="H86" s="71"/>
      <c r="I86" s="72">
        <f t="shared" si="11"/>
        <v>0</v>
      </c>
    </row>
    <row r="87" spans="1:9">
      <c r="A87" s="137">
        <v>0</v>
      </c>
      <c r="B87" s="138">
        <v>152506</v>
      </c>
      <c r="C87" s="4" t="s">
        <v>22</v>
      </c>
      <c r="D87" s="4" t="s">
        <v>2470</v>
      </c>
      <c r="E87" s="4" t="s">
        <v>9</v>
      </c>
      <c r="F87" s="5">
        <v>0.64</v>
      </c>
      <c r="G87" s="72">
        <f t="shared" si="10"/>
        <v>0.64</v>
      </c>
      <c r="H87" s="71"/>
      <c r="I87" s="72">
        <f t="shared" si="11"/>
        <v>0</v>
      </c>
    </row>
    <row r="88" spans="1:9">
      <c r="A88" s="137">
        <v>0</v>
      </c>
      <c r="B88" s="138">
        <v>152508</v>
      </c>
      <c r="C88" s="4" t="s">
        <v>23</v>
      </c>
      <c r="D88" s="4" t="s">
        <v>2470</v>
      </c>
      <c r="E88" s="4" t="s">
        <v>9</v>
      </c>
      <c r="F88" s="5">
        <v>0.59</v>
      </c>
      <c r="G88" s="72">
        <f t="shared" si="10"/>
        <v>0.59</v>
      </c>
      <c r="H88" s="71"/>
      <c r="I88" s="72">
        <f t="shared" si="11"/>
        <v>0</v>
      </c>
    </row>
    <row r="89" spans="1:9">
      <c r="A89" s="137">
        <v>0</v>
      </c>
      <c r="B89" s="138">
        <v>152510</v>
      </c>
      <c r="C89" s="4" t="s">
        <v>24</v>
      </c>
      <c r="D89" s="4" t="s">
        <v>2470</v>
      </c>
      <c r="E89" s="4" t="s">
        <v>9</v>
      </c>
      <c r="F89" s="5">
        <v>0.56000000000000005</v>
      </c>
      <c r="G89" s="72">
        <f t="shared" si="10"/>
        <v>0.56000000000000005</v>
      </c>
      <c r="H89" s="71"/>
      <c r="I89" s="72">
        <f t="shared" si="11"/>
        <v>0</v>
      </c>
    </row>
    <row r="90" spans="1:9">
      <c r="A90" s="137">
        <v>0</v>
      </c>
      <c r="B90" s="138">
        <v>152512</v>
      </c>
      <c r="C90" s="4" t="s">
        <v>25</v>
      </c>
      <c r="D90" s="4" t="s">
        <v>2470</v>
      </c>
      <c r="E90" s="4" t="s">
        <v>9</v>
      </c>
      <c r="F90" s="5">
        <v>0.56000000000000005</v>
      </c>
      <c r="G90" s="72">
        <f t="shared" si="10"/>
        <v>0.56000000000000005</v>
      </c>
      <c r="H90" s="71"/>
      <c r="I90" s="72">
        <f t="shared" si="11"/>
        <v>0</v>
      </c>
    </row>
    <row r="91" spans="1:9">
      <c r="A91" s="137">
        <v>0</v>
      </c>
      <c r="B91" s="138">
        <v>152514</v>
      </c>
      <c r="C91" s="4" t="s">
        <v>26</v>
      </c>
      <c r="D91" s="4" t="s">
        <v>2470</v>
      </c>
      <c r="E91" s="4" t="s">
        <v>9</v>
      </c>
      <c r="F91" s="5">
        <v>0.56000000000000005</v>
      </c>
      <c r="G91" s="72">
        <f t="shared" si="10"/>
        <v>0.56000000000000005</v>
      </c>
      <c r="H91" s="71"/>
      <c r="I91" s="72">
        <f t="shared" si="11"/>
        <v>0</v>
      </c>
    </row>
    <row r="92" spans="1:9">
      <c r="A92" s="137">
        <v>0</v>
      </c>
      <c r="B92" s="138">
        <v>152516</v>
      </c>
      <c r="C92" s="4" t="s">
        <v>27</v>
      </c>
      <c r="D92" s="4" t="s">
        <v>2470</v>
      </c>
      <c r="E92" s="4" t="s">
        <v>9</v>
      </c>
      <c r="F92" s="5">
        <v>0.56000000000000005</v>
      </c>
      <c r="G92" s="72">
        <f t="shared" si="10"/>
        <v>0.56000000000000005</v>
      </c>
      <c r="H92" s="71"/>
      <c r="I92" s="72">
        <f t="shared" si="11"/>
        <v>0</v>
      </c>
    </row>
    <row r="93" spans="1:9" ht="12.5" thickBot="1">
      <c r="A93" s="137"/>
      <c r="B93" s="341" t="s">
        <v>3690</v>
      </c>
      <c r="C93" s="341"/>
      <c r="D93" s="341"/>
      <c r="E93" s="341"/>
      <c r="F93" s="342"/>
      <c r="G93" s="72"/>
      <c r="H93" s="71"/>
      <c r="I93" s="72"/>
    </row>
    <row r="94" spans="1:9">
      <c r="A94" s="137">
        <v>0</v>
      </c>
      <c r="B94" s="138">
        <v>159605</v>
      </c>
      <c r="C94" s="3" t="s">
        <v>2995</v>
      </c>
      <c r="D94" s="4" t="s">
        <v>2996</v>
      </c>
      <c r="E94" s="4" t="s">
        <v>9</v>
      </c>
      <c r="F94" s="5">
        <v>0.89</v>
      </c>
      <c r="G94" s="72">
        <f>F94*(1-Скидка_ROXELPRO)</f>
        <v>0.89</v>
      </c>
      <c r="H94" s="71"/>
      <c r="I94" s="72">
        <f>G94*H94</f>
        <v>0</v>
      </c>
    </row>
    <row r="95" spans="1:9">
      <c r="A95" s="137">
        <v>0</v>
      </c>
      <c r="B95" s="138">
        <v>159608</v>
      </c>
      <c r="C95" s="3" t="s">
        <v>2997</v>
      </c>
      <c r="D95" s="4" t="s">
        <v>2996</v>
      </c>
      <c r="E95" s="4" t="s">
        <v>9</v>
      </c>
      <c r="F95" s="5">
        <v>0.89</v>
      </c>
      <c r="G95" s="72">
        <f>F95*(1-Скидка_ROXELPRO)</f>
        <v>0.89</v>
      </c>
      <c r="H95" s="71"/>
      <c r="I95" s="72">
        <f>G95*H95</f>
        <v>0</v>
      </c>
    </row>
    <row r="96" spans="1:9">
      <c r="A96" s="137">
        <v>0</v>
      </c>
      <c r="B96" s="138">
        <v>159611</v>
      </c>
      <c r="C96" s="3" t="s">
        <v>2998</v>
      </c>
      <c r="D96" s="4" t="s">
        <v>2996</v>
      </c>
      <c r="E96" s="4" t="s">
        <v>9</v>
      </c>
      <c r="F96" s="5">
        <v>0.89</v>
      </c>
      <c r="G96" s="72">
        <f>F96*(1-Скидка_ROXELPRO)</f>
        <v>0.89</v>
      </c>
      <c r="H96" s="71"/>
      <c r="I96" s="72">
        <f>G96*H96</f>
        <v>0</v>
      </c>
    </row>
    <row r="97" spans="1:9">
      <c r="A97" s="137">
        <v>0</v>
      </c>
      <c r="B97" s="138">
        <v>159616</v>
      </c>
      <c r="C97" s="3" t="s">
        <v>2999</v>
      </c>
      <c r="D97" s="4" t="s">
        <v>2996</v>
      </c>
      <c r="E97" s="4" t="s">
        <v>9</v>
      </c>
      <c r="F97" s="5">
        <v>0.89</v>
      </c>
      <c r="G97" s="72">
        <f>F97*(1-Скидка_ROXELPRO)</f>
        <v>0.89</v>
      </c>
      <c r="H97" s="71"/>
      <c r="I97" s="72">
        <f>G97*H97</f>
        <v>0</v>
      </c>
    </row>
    <row r="98" spans="1:9">
      <c r="A98" s="137">
        <v>0</v>
      </c>
      <c r="B98" s="138">
        <v>159618</v>
      </c>
      <c r="C98" s="3" t="s">
        <v>3000</v>
      </c>
      <c r="D98" s="4" t="s">
        <v>2996</v>
      </c>
      <c r="E98" s="4" t="s">
        <v>9</v>
      </c>
      <c r="F98" s="5">
        <v>0.89</v>
      </c>
      <c r="G98" s="72">
        <f>F98*(1-Скидка_ROXELPRO)</f>
        <v>0.89</v>
      </c>
      <c r="H98" s="71"/>
      <c r="I98" s="72">
        <f>G98*H98</f>
        <v>0</v>
      </c>
    </row>
    <row r="99" spans="1:9" ht="12.5" thickBot="1">
      <c r="A99" s="137"/>
      <c r="B99" s="341" t="s">
        <v>4687</v>
      </c>
      <c r="C99" s="341"/>
      <c r="D99" s="341"/>
      <c r="E99" s="341"/>
      <c r="F99" s="342"/>
      <c r="G99" s="72"/>
      <c r="H99" s="71"/>
      <c r="I99" s="72"/>
    </row>
    <row r="100" spans="1:9" ht="12.5" thickBot="1">
      <c r="A100" s="137"/>
      <c r="B100" s="341" t="s">
        <v>4688</v>
      </c>
      <c r="C100" s="341"/>
      <c r="D100" s="341"/>
      <c r="E100" s="341"/>
      <c r="F100" s="342"/>
      <c r="G100" s="72"/>
      <c r="H100" s="71"/>
      <c r="I100" s="72"/>
    </row>
    <row r="101" spans="1:9">
      <c r="A101" s="137">
        <v>0</v>
      </c>
      <c r="B101" s="193">
        <v>192111</v>
      </c>
      <c r="C101" s="193" t="s">
        <v>4689</v>
      </c>
      <c r="D101" s="6" t="s">
        <v>9</v>
      </c>
      <c r="E101" s="6" t="s">
        <v>9</v>
      </c>
      <c r="F101" s="7">
        <v>95.43</v>
      </c>
      <c r="G101" s="72">
        <f>F101*(1-Скидка_ROXELPRO)</f>
        <v>95.43</v>
      </c>
      <c r="H101" s="71"/>
      <c r="I101" s="72">
        <f t="shared" ref="I101:I110" si="12">G101*H101</f>
        <v>0</v>
      </c>
    </row>
    <row r="102" spans="1:9">
      <c r="A102" s="137">
        <v>0</v>
      </c>
      <c r="B102" s="193">
        <v>192191</v>
      </c>
      <c r="C102" s="193" t="s">
        <v>4690</v>
      </c>
      <c r="D102" s="6" t="s">
        <v>9</v>
      </c>
      <c r="E102" s="6" t="s">
        <v>9</v>
      </c>
      <c r="F102" s="7">
        <v>37.96</v>
      </c>
      <c r="G102" s="72">
        <f>F102*(1-Скидка_ROXELPRO)</f>
        <v>37.96</v>
      </c>
      <c r="H102" s="71"/>
      <c r="I102" s="72">
        <f t="shared" si="12"/>
        <v>0</v>
      </c>
    </row>
    <row r="103" spans="1:9" ht="12.5" thickBot="1">
      <c r="A103" s="137"/>
      <c r="B103" s="341" t="s">
        <v>4691</v>
      </c>
      <c r="C103" s="341"/>
      <c r="D103" s="341"/>
      <c r="E103" s="341"/>
      <c r="F103" s="342"/>
      <c r="G103" s="72"/>
      <c r="H103" s="71"/>
      <c r="I103" s="72"/>
    </row>
    <row r="104" spans="1:9">
      <c r="A104" s="137">
        <v>0</v>
      </c>
      <c r="B104" s="193">
        <v>192311</v>
      </c>
      <c r="C104" s="193" t="s">
        <v>4692</v>
      </c>
      <c r="D104" s="6" t="s">
        <v>9</v>
      </c>
      <c r="E104" s="6" t="s">
        <v>9</v>
      </c>
      <c r="F104" s="7">
        <v>81.569999999999993</v>
      </c>
      <c r="G104" s="72">
        <f>F104*(1-Скидка_ROXELPRO)</f>
        <v>81.569999999999993</v>
      </c>
      <c r="H104" s="71"/>
      <c r="I104" s="72">
        <f t="shared" si="12"/>
        <v>0</v>
      </c>
    </row>
    <row r="105" spans="1:9">
      <c r="A105" s="137">
        <v>0</v>
      </c>
      <c r="B105" s="193">
        <v>192391</v>
      </c>
      <c r="C105" s="193" t="s">
        <v>4693</v>
      </c>
      <c r="D105" s="6" t="s">
        <v>9</v>
      </c>
      <c r="E105" s="6" t="s">
        <v>9</v>
      </c>
      <c r="F105" s="7">
        <v>52.78</v>
      </c>
      <c r="G105" s="72">
        <f>F105*(1-Скидка_ROXELPRO)</f>
        <v>52.78</v>
      </c>
      <c r="H105" s="71"/>
      <c r="I105" s="72">
        <f t="shared" si="12"/>
        <v>0</v>
      </c>
    </row>
    <row r="106" spans="1:9" ht="12.5" thickBot="1">
      <c r="A106" s="137"/>
      <c r="B106" s="341" t="s">
        <v>4694</v>
      </c>
      <c r="C106" s="341"/>
      <c r="D106" s="341"/>
      <c r="E106" s="341"/>
      <c r="F106" s="342"/>
      <c r="G106" s="72"/>
      <c r="H106" s="71"/>
      <c r="I106" s="72"/>
    </row>
    <row r="107" spans="1:9">
      <c r="A107" s="137">
        <v>0</v>
      </c>
      <c r="B107" s="193">
        <v>192512</v>
      </c>
      <c r="C107" s="193" t="s">
        <v>4695</v>
      </c>
      <c r="D107" s="6" t="s">
        <v>9</v>
      </c>
      <c r="E107" s="6" t="s">
        <v>9</v>
      </c>
      <c r="F107" s="7">
        <v>140.33000000000001</v>
      </c>
      <c r="G107" s="72">
        <f>F107*(1-Скидка_ROXELPRO)</f>
        <v>140.33000000000001</v>
      </c>
      <c r="H107" s="71"/>
      <c r="I107" s="72">
        <f t="shared" si="12"/>
        <v>0</v>
      </c>
    </row>
    <row r="108" spans="1:9">
      <c r="A108" s="137">
        <v>0</v>
      </c>
      <c r="B108" s="193">
        <v>192513</v>
      </c>
      <c r="C108" s="193" t="s">
        <v>4696</v>
      </c>
      <c r="D108" s="6" t="s">
        <v>9</v>
      </c>
      <c r="E108" s="6" t="s">
        <v>9</v>
      </c>
      <c r="F108" s="7">
        <v>170.61</v>
      </c>
      <c r="G108" s="72">
        <f>F108*(1-Скидка_ROXELPRO)</f>
        <v>170.61</v>
      </c>
      <c r="H108" s="71"/>
      <c r="I108" s="72">
        <f t="shared" si="12"/>
        <v>0</v>
      </c>
    </row>
    <row r="109" spans="1:9">
      <c r="A109" s="137">
        <v>0</v>
      </c>
      <c r="B109" s="193">
        <v>192592</v>
      </c>
      <c r="C109" s="193" t="s">
        <v>4697</v>
      </c>
      <c r="D109" s="6" t="s">
        <v>9</v>
      </c>
      <c r="E109" s="6" t="s">
        <v>9</v>
      </c>
      <c r="F109" s="7">
        <v>42.87</v>
      </c>
      <c r="G109" s="72">
        <f>F109*(1-Скидка_ROXELPRO)</f>
        <v>42.87</v>
      </c>
      <c r="H109" s="71"/>
      <c r="I109" s="72">
        <f t="shared" si="12"/>
        <v>0</v>
      </c>
    </row>
    <row r="110" spans="1:9">
      <c r="A110" s="137">
        <v>0</v>
      </c>
      <c r="B110" s="193">
        <v>192593</v>
      </c>
      <c r="C110" s="193" t="s">
        <v>4698</v>
      </c>
      <c r="D110" s="6" t="s">
        <v>9</v>
      </c>
      <c r="E110" s="6" t="s">
        <v>9</v>
      </c>
      <c r="F110" s="7">
        <v>42.87</v>
      </c>
      <c r="G110" s="72">
        <f>F110*(1-Скидка_ROXELPRO)</f>
        <v>42.87</v>
      </c>
      <c r="H110" s="71"/>
      <c r="I110" s="72">
        <f t="shared" si="12"/>
        <v>0</v>
      </c>
    </row>
    <row r="111" spans="1:9" ht="12.5" thickBot="1">
      <c r="A111" s="137"/>
      <c r="B111" s="341" t="s">
        <v>4736</v>
      </c>
      <c r="C111" s="341"/>
      <c r="D111" s="341"/>
      <c r="E111" s="341"/>
      <c r="F111" s="342"/>
      <c r="G111" s="72"/>
      <c r="H111" s="71"/>
      <c r="I111" s="72"/>
    </row>
    <row r="112" spans="1:9">
      <c r="A112" s="137">
        <v>0</v>
      </c>
      <c r="B112" s="193">
        <v>195626</v>
      </c>
      <c r="C112" s="193" t="s">
        <v>4737</v>
      </c>
      <c r="D112" s="6" t="s">
        <v>9</v>
      </c>
      <c r="E112" s="6" t="s">
        <v>9</v>
      </c>
      <c r="F112" s="7">
        <v>36.590000000000003</v>
      </c>
      <c r="G112" s="72">
        <f t="shared" ref="G112:G123" si="13">F112*(1-Скидка_ROXELPRO)</f>
        <v>36.590000000000003</v>
      </c>
      <c r="H112" s="71"/>
      <c r="I112" s="72">
        <f t="shared" ref="I112:I133" si="14">G112*H112</f>
        <v>0</v>
      </c>
    </row>
    <row r="113" spans="1:9">
      <c r="A113" s="137">
        <v>0</v>
      </c>
      <c r="B113" s="193">
        <v>195627</v>
      </c>
      <c r="C113" s="193" t="s">
        <v>4738</v>
      </c>
      <c r="D113" s="6" t="s">
        <v>9</v>
      </c>
      <c r="E113" s="6" t="s">
        <v>9</v>
      </c>
      <c r="F113" s="7">
        <v>31.5</v>
      </c>
      <c r="G113" s="72">
        <f t="shared" si="13"/>
        <v>31.5</v>
      </c>
      <c r="H113" s="71"/>
      <c r="I113" s="72">
        <f t="shared" si="14"/>
        <v>0</v>
      </c>
    </row>
    <row r="114" spans="1:9">
      <c r="A114" s="137">
        <v>0</v>
      </c>
      <c r="B114" s="193">
        <v>195628</v>
      </c>
      <c r="C114" s="193" t="s">
        <v>4739</v>
      </c>
      <c r="D114" s="6" t="s">
        <v>9</v>
      </c>
      <c r="E114" s="6" t="s">
        <v>9</v>
      </c>
      <c r="F114" s="7">
        <v>36.590000000000003</v>
      </c>
      <c r="G114" s="72">
        <f t="shared" si="13"/>
        <v>36.590000000000003</v>
      </c>
      <c r="H114" s="71"/>
      <c r="I114" s="72">
        <f t="shared" si="14"/>
        <v>0</v>
      </c>
    </row>
    <row r="115" spans="1:9">
      <c r="A115" s="137">
        <v>0</v>
      </c>
      <c r="B115" s="193">
        <v>195646</v>
      </c>
      <c r="C115" s="193" t="s">
        <v>4740</v>
      </c>
      <c r="D115" s="6" t="s">
        <v>9</v>
      </c>
      <c r="E115" s="6" t="s">
        <v>9</v>
      </c>
      <c r="F115" s="7">
        <v>29.62</v>
      </c>
      <c r="G115" s="72">
        <f t="shared" si="13"/>
        <v>29.62</v>
      </c>
      <c r="H115" s="71"/>
      <c r="I115" s="72">
        <f t="shared" si="14"/>
        <v>0</v>
      </c>
    </row>
    <row r="116" spans="1:9">
      <c r="A116" s="137">
        <v>0</v>
      </c>
      <c r="B116" s="193">
        <v>195647</v>
      </c>
      <c r="C116" s="193" t="s">
        <v>4741</v>
      </c>
      <c r="D116" s="6" t="s">
        <v>9</v>
      </c>
      <c r="E116" s="6" t="s">
        <v>9</v>
      </c>
      <c r="F116" s="7">
        <v>24.48</v>
      </c>
      <c r="G116" s="72">
        <f t="shared" si="13"/>
        <v>24.48</v>
      </c>
      <c r="H116" s="71"/>
      <c r="I116" s="72">
        <f t="shared" si="14"/>
        <v>0</v>
      </c>
    </row>
    <row r="117" spans="1:9">
      <c r="A117" s="137">
        <v>0</v>
      </c>
      <c r="B117" s="193">
        <v>195648</v>
      </c>
      <c r="C117" s="193" t="s">
        <v>4742</v>
      </c>
      <c r="D117" s="6" t="s">
        <v>9</v>
      </c>
      <c r="E117" s="6" t="s">
        <v>9</v>
      </c>
      <c r="F117" s="7">
        <v>29.62</v>
      </c>
      <c r="G117" s="72">
        <f t="shared" si="13"/>
        <v>29.62</v>
      </c>
      <c r="H117" s="71"/>
      <c r="I117" s="72">
        <f t="shared" si="14"/>
        <v>0</v>
      </c>
    </row>
    <row r="118" spans="1:9">
      <c r="A118" s="137">
        <v>0</v>
      </c>
      <c r="B118" s="193">
        <v>195686</v>
      </c>
      <c r="C118" s="193" t="s">
        <v>4743</v>
      </c>
      <c r="D118" s="6" t="s">
        <v>1887</v>
      </c>
      <c r="E118" s="6" t="s">
        <v>9</v>
      </c>
      <c r="F118" s="7">
        <v>6.86</v>
      </c>
      <c r="G118" s="72">
        <f t="shared" si="13"/>
        <v>6.86</v>
      </c>
      <c r="H118" s="71"/>
      <c r="I118" s="72">
        <f t="shared" si="14"/>
        <v>0</v>
      </c>
    </row>
    <row r="119" spans="1:9">
      <c r="A119" s="137">
        <v>0</v>
      </c>
      <c r="B119" s="193">
        <v>195687</v>
      </c>
      <c r="C119" s="193" t="s">
        <v>4744</v>
      </c>
      <c r="D119" s="6" t="s">
        <v>1887</v>
      </c>
      <c r="E119" s="6" t="s">
        <v>9</v>
      </c>
      <c r="F119" s="7">
        <v>7.14</v>
      </c>
      <c r="G119" s="72">
        <f t="shared" si="13"/>
        <v>7.14</v>
      </c>
      <c r="H119" s="71"/>
      <c r="I119" s="72">
        <f t="shared" si="14"/>
        <v>0</v>
      </c>
    </row>
    <row r="120" spans="1:9">
      <c r="A120" s="137">
        <v>0</v>
      </c>
      <c r="B120" s="193">
        <v>195688</v>
      </c>
      <c r="C120" s="193" t="s">
        <v>4754</v>
      </c>
      <c r="D120" s="6" t="s">
        <v>1887</v>
      </c>
      <c r="E120" s="6" t="s">
        <v>9</v>
      </c>
      <c r="F120" s="7">
        <v>6.86</v>
      </c>
      <c r="G120" s="72">
        <f t="shared" si="13"/>
        <v>6.86</v>
      </c>
      <c r="H120" s="71"/>
      <c r="I120" s="72">
        <f t="shared" si="14"/>
        <v>0</v>
      </c>
    </row>
    <row r="121" spans="1:9">
      <c r="A121" s="137">
        <v>0</v>
      </c>
      <c r="B121" s="193">
        <v>195689</v>
      </c>
      <c r="C121" s="193" t="s">
        <v>4755</v>
      </c>
      <c r="D121" s="6" t="s">
        <v>1887</v>
      </c>
      <c r="E121" s="6" t="s">
        <v>9</v>
      </c>
      <c r="F121" s="7">
        <v>7.14</v>
      </c>
      <c r="G121" s="72">
        <f t="shared" si="13"/>
        <v>7.14</v>
      </c>
      <c r="H121" s="71"/>
      <c r="I121" s="72">
        <f t="shared" si="14"/>
        <v>0</v>
      </c>
    </row>
    <row r="122" spans="1:9">
      <c r="A122" s="137">
        <v>0</v>
      </c>
      <c r="B122" s="193">
        <v>195696</v>
      </c>
      <c r="C122" s="193" t="s">
        <v>4745</v>
      </c>
      <c r="D122" s="6" t="s">
        <v>1887</v>
      </c>
      <c r="E122" s="6" t="s">
        <v>9</v>
      </c>
      <c r="F122" s="7">
        <v>4.4000000000000004</v>
      </c>
      <c r="G122" s="72">
        <f t="shared" si="13"/>
        <v>4.4000000000000004</v>
      </c>
      <c r="H122" s="71"/>
      <c r="I122" s="72">
        <f t="shared" si="14"/>
        <v>0</v>
      </c>
    </row>
    <row r="123" spans="1:9">
      <c r="A123" s="137">
        <v>0</v>
      </c>
      <c r="B123" s="193">
        <v>195698</v>
      </c>
      <c r="C123" s="193" t="s">
        <v>4746</v>
      </c>
      <c r="D123" s="6" t="s">
        <v>1887</v>
      </c>
      <c r="E123" s="6" t="s">
        <v>9</v>
      </c>
      <c r="F123" s="7">
        <v>4.4000000000000004</v>
      </c>
      <c r="G123" s="72">
        <f t="shared" si="13"/>
        <v>4.4000000000000004</v>
      </c>
      <c r="H123" s="71"/>
      <c r="I123" s="72">
        <f t="shared" si="14"/>
        <v>0</v>
      </c>
    </row>
    <row r="124" spans="1:9" ht="12.5" thickBot="1">
      <c r="A124" s="137"/>
      <c r="B124" s="341" t="s">
        <v>1923</v>
      </c>
      <c r="C124" s="341"/>
      <c r="D124" s="341"/>
      <c r="E124" s="341"/>
      <c r="F124" s="342"/>
      <c r="G124" s="72"/>
      <c r="H124" s="71"/>
      <c r="I124" s="72"/>
    </row>
    <row r="125" spans="1:9">
      <c r="A125" s="137">
        <v>0</v>
      </c>
      <c r="B125" s="193">
        <v>196610</v>
      </c>
      <c r="C125" s="193" t="s">
        <v>4747</v>
      </c>
      <c r="D125" s="6" t="s">
        <v>9</v>
      </c>
      <c r="E125" s="6" t="s">
        <v>9</v>
      </c>
      <c r="F125" s="7">
        <v>31.64</v>
      </c>
      <c r="G125" s="72">
        <f t="shared" ref="G125:G133" si="15">F125*(1-Скидка_ROXELPRO)</f>
        <v>31.64</v>
      </c>
      <c r="H125" s="71"/>
      <c r="I125" s="72">
        <f t="shared" si="14"/>
        <v>0</v>
      </c>
    </row>
    <row r="126" spans="1:9">
      <c r="A126" s="137">
        <v>0</v>
      </c>
      <c r="B126" s="193">
        <v>196612</v>
      </c>
      <c r="C126" s="193" t="s">
        <v>4748</v>
      </c>
      <c r="D126" s="6" t="s">
        <v>9</v>
      </c>
      <c r="E126" s="6" t="s">
        <v>9</v>
      </c>
      <c r="F126" s="7">
        <v>31.64</v>
      </c>
      <c r="G126" s="72">
        <f t="shared" si="15"/>
        <v>31.64</v>
      </c>
      <c r="H126" s="71"/>
      <c r="I126" s="72">
        <f t="shared" si="14"/>
        <v>0</v>
      </c>
    </row>
    <row r="127" spans="1:9">
      <c r="A127" s="137">
        <v>0</v>
      </c>
      <c r="B127" s="193">
        <v>196620</v>
      </c>
      <c r="C127" s="193" t="s">
        <v>4749</v>
      </c>
      <c r="D127" s="6" t="s">
        <v>9</v>
      </c>
      <c r="E127" s="6" t="s">
        <v>9</v>
      </c>
      <c r="F127" s="7">
        <v>32.25</v>
      </c>
      <c r="G127" s="72">
        <f t="shared" si="15"/>
        <v>32.25</v>
      </c>
      <c r="H127" s="71"/>
      <c r="I127" s="72">
        <f t="shared" si="14"/>
        <v>0</v>
      </c>
    </row>
    <row r="128" spans="1:9">
      <c r="A128" s="137">
        <v>0</v>
      </c>
      <c r="B128" s="193">
        <v>196622</v>
      </c>
      <c r="C128" s="193" t="s">
        <v>4750</v>
      </c>
      <c r="D128" s="6" t="s">
        <v>9</v>
      </c>
      <c r="E128" s="6" t="s">
        <v>9</v>
      </c>
      <c r="F128" s="7">
        <v>32.25</v>
      </c>
      <c r="G128" s="72">
        <f t="shared" si="15"/>
        <v>32.25</v>
      </c>
      <c r="H128" s="71"/>
      <c r="I128" s="72">
        <f t="shared" si="14"/>
        <v>0</v>
      </c>
    </row>
    <row r="129" spans="1:11">
      <c r="A129" s="137">
        <v>0</v>
      </c>
      <c r="B129" s="193">
        <v>196628</v>
      </c>
      <c r="C129" s="193" t="s">
        <v>4751</v>
      </c>
      <c r="D129" s="6" t="s">
        <v>9</v>
      </c>
      <c r="E129" s="6" t="s">
        <v>9</v>
      </c>
      <c r="F129" s="7">
        <v>59.16</v>
      </c>
      <c r="G129" s="72">
        <f t="shared" si="15"/>
        <v>59.16</v>
      </c>
      <c r="H129" s="71"/>
      <c r="I129" s="72">
        <f t="shared" si="14"/>
        <v>0</v>
      </c>
    </row>
    <row r="130" spans="1:11">
      <c r="A130" s="137">
        <v>0</v>
      </c>
      <c r="B130" s="193">
        <v>196650</v>
      </c>
      <c r="C130" s="193" t="s">
        <v>4752</v>
      </c>
      <c r="D130" s="6" t="s">
        <v>9</v>
      </c>
      <c r="E130" s="6" t="s">
        <v>9</v>
      </c>
      <c r="F130" s="7">
        <v>55.3</v>
      </c>
      <c r="G130" s="72">
        <f t="shared" si="15"/>
        <v>55.3</v>
      </c>
      <c r="H130" s="71"/>
      <c r="I130" s="72">
        <f t="shared" si="14"/>
        <v>0</v>
      </c>
    </row>
    <row r="131" spans="1:11">
      <c r="A131" s="137">
        <v>0</v>
      </c>
      <c r="B131" s="193">
        <v>196652</v>
      </c>
      <c r="C131" s="193" t="s">
        <v>4753</v>
      </c>
      <c r="D131" s="6" t="s">
        <v>9</v>
      </c>
      <c r="E131" s="6" t="s">
        <v>9</v>
      </c>
      <c r="F131" s="7">
        <v>55.3</v>
      </c>
      <c r="G131" s="72">
        <f t="shared" si="15"/>
        <v>55.3</v>
      </c>
      <c r="H131" s="71"/>
      <c r="I131" s="72">
        <f t="shared" si="14"/>
        <v>0</v>
      </c>
    </row>
    <row r="132" spans="1:11">
      <c r="A132" s="137">
        <v>0</v>
      </c>
      <c r="B132" s="193">
        <v>196655</v>
      </c>
      <c r="C132" s="193" t="s">
        <v>4756</v>
      </c>
      <c r="D132" s="6" t="s">
        <v>9</v>
      </c>
      <c r="E132" s="6" t="s">
        <v>9</v>
      </c>
      <c r="F132" s="7">
        <v>79.56</v>
      </c>
      <c r="G132" s="72">
        <f t="shared" si="15"/>
        <v>79.56</v>
      </c>
      <c r="H132" s="71"/>
      <c r="I132" s="72">
        <f t="shared" si="14"/>
        <v>0</v>
      </c>
    </row>
    <row r="133" spans="1:11">
      <c r="A133" s="137">
        <v>0</v>
      </c>
      <c r="B133" s="193">
        <v>196656</v>
      </c>
      <c r="C133" s="193" t="s">
        <v>4757</v>
      </c>
      <c r="D133" s="6" t="s">
        <v>9</v>
      </c>
      <c r="E133" s="6" t="s">
        <v>9</v>
      </c>
      <c r="F133" s="7">
        <v>79.56</v>
      </c>
      <c r="G133" s="72">
        <f t="shared" si="15"/>
        <v>79.56</v>
      </c>
      <c r="H133" s="71"/>
      <c r="I133" s="72">
        <f t="shared" si="14"/>
        <v>0</v>
      </c>
    </row>
    <row r="134" spans="1:11" ht="12.5" thickBot="1">
      <c r="A134" s="137"/>
      <c r="B134" s="341" t="s">
        <v>3691</v>
      </c>
      <c r="C134" s="341"/>
      <c r="D134" s="341"/>
      <c r="E134" s="341"/>
      <c r="F134" s="342"/>
      <c r="G134" s="72"/>
      <c r="H134" s="71"/>
      <c r="I134" s="72"/>
    </row>
    <row r="135" spans="1:11">
      <c r="A135" s="137">
        <v>0</v>
      </c>
      <c r="B135" s="138">
        <v>199215</v>
      </c>
      <c r="C135" s="4" t="s">
        <v>28</v>
      </c>
      <c r="D135" s="4" t="s">
        <v>2471</v>
      </c>
      <c r="E135" s="4" t="s">
        <v>9</v>
      </c>
      <c r="F135" s="5">
        <v>13.2</v>
      </c>
      <c r="G135" s="72">
        <f>F135*(1-Скидка_ROXELPRO)</f>
        <v>13.2</v>
      </c>
      <c r="H135" s="71"/>
      <c r="I135" s="72">
        <f>G135*H135</f>
        <v>0</v>
      </c>
    </row>
    <row r="136" spans="1:11">
      <c r="A136" s="137">
        <v>0</v>
      </c>
      <c r="B136" s="138">
        <v>199327</v>
      </c>
      <c r="C136" s="4" t="s">
        <v>3436</v>
      </c>
      <c r="D136" s="4" t="s">
        <v>2471</v>
      </c>
      <c r="E136" s="4" t="s">
        <v>9</v>
      </c>
      <c r="F136" s="5">
        <v>10.78</v>
      </c>
      <c r="G136" s="72">
        <f>F136*(1-Скидка_ROXELPRO)</f>
        <v>10.78</v>
      </c>
      <c r="H136" s="71"/>
      <c r="I136" s="72">
        <f>G136*H136</f>
        <v>0</v>
      </c>
    </row>
    <row r="137" spans="1:11" ht="12.5" thickBot="1">
      <c r="A137" s="137"/>
      <c r="B137" s="341" t="s">
        <v>29</v>
      </c>
      <c r="C137" s="341"/>
      <c r="D137" s="341"/>
      <c r="E137" s="341"/>
      <c r="F137" s="342"/>
      <c r="G137" s="72"/>
      <c r="H137" s="71"/>
      <c r="I137" s="72"/>
    </row>
    <row r="138" spans="1:11">
      <c r="A138" s="137">
        <v>0</v>
      </c>
      <c r="B138" s="139">
        <v>212115</v>
      </c>
      <c r="C138" s="4" t="s">
        <v>3625</v>
      </c>
      <c r="D138" s="9" t="s">
        <v>2355</v>
      </c>
      <c r="E138" s="9" t="s">
        <v>9</v>
      </c>
      <c r="F138" s="105">
        <v>18.54</v>
      </c>
      <c r="G138" s="103">
        <f t="shared" ref="G138:G144" si="16">F138*(1-Скидка_ROXELPRO)</f>
        <v>18.54</v>
      </c>
      <c r="H138" s="102"/>
      <c r="I138" s="103">
        <f>G138*H138</f>
        <v>0</v>
      </c>
    </row>
    <row r="139" spans="1:11">
      <c r="A139" s="137">
        <v>0</v>
      </c>
      <c r="B139" s="139">
        <v>212255</v>
      </c>
      <c r="C139" s="4" t="s">
        <v>3011</v>
      </c>
      <c r="D139" s="9" t="s">
        <v>2355</v>
      </c>
      <c r="E139" s="9" t="s">
        <v>9</v>
      </c>
      <c r="F139" s="105">
        <v>33.880000000000003</v>
      </c>
      <c r="G139" s="103">
        <f t="shared" si="16"/>
        <v>33.880000000000003</v>
      </c>
      <c r="H139" s="102"/>
      <c r="I139" s="103">
        <f t="shared" ref="I139:I155" si="17">G139*H139</f>
        <v>0</v>
      </c>
      <c r="J139" s="132"/>
      <c r="K139" s="192"/>
    </row>
    <row r="140" spans="1:11">
      <c r="A140" s="137">
        <v>0</v>
      </c>
      <c r="B140" s="139">
        <v>212355</v>
      </c>
      <c r="C140" s="4" t="s">
        <v>3012</v>
      </c>
      <c r="D140" s="9" t="s">
        <v>2355</v>
      </c>
      <c r="E140" s="9" t="s">
        <v>9</v>
      </c>
      <c r="F140" s="105">
        <v>31.5</v>
      </c>
      <c r="G140" s="103">
        <f t="shared" si="16"/>
        <v>31.5</v>
      </c>
      <c r="H140" s="102"/>
      <c r="I140" s="103">
        <f t="shared" si="17"/>
        <v>0</v>
      </c>
      <c r="J140" s="132"/>
      <c r="K140" s="192"/>
    </row>
    <row r="141" spans="1:11">
      <c r="A141" s="137">
        <v>0</v>
      </c>
      <c r="B141" s="139">
        <v>212665</v>
      </c>
      <c r="C141" s="4" t="s">
        <v>3013</v>
      </c>
      <c r="D141" s="9" t="s">
        <v>2355</v>
      </c>
      <c r="E141" s="9" t="s">
        <v>9</v>
      </c>
      <c r="F141" s="105">
        <v>28.59</v>
      </c>
      <c r="G141" s="103">
        <f t="shared" si="16"/>
        <v>28.59</v>
      </c>
      <c r="H141" s="102"/>
      <c r="I141" s="103">
        <f t="shared" si="17"/>
        <v>0</v>
      </c>
      <c r="J141" s="132"/>
      <c r="K141" s="192"/>
    </row>
    <row r="142" spans="1:11">
      <c r="A142" s="137">
        <v>0</v>
      </c>
      <c r="B142" s="138">
        <v>220555</v>
      </c>
      <c r="C142" s="4" t="s">
        <v>3863</v>
      </c>
      <c r="D142" s="4" t="s">
        <v>2472</v>
      </c>
      <c r="E142" s="4" t="s">
        <v>9</v>
      </c>
      <c r="F142" s="5">
        <v>7.34</v>
      </c>
      <c r="G142" s="72">
        <f t="shared" si="16"/>
        <v>7.34</v>
      </c>
      <c r="H142" s="71"/>
      <c r="I142" s="72">
        <f>G142*H142</f>
        <v>0</v>
      </c>
      <c r="J142" s="132"/>
      <c r="K142" s="192"/>
    </row>
    <row r="143" spans="1:11">
      <c r="A143" s="137">
        <v>0</v>
      </c>
      <c r="B143" s="138">
        <v>221155</v>
      </c>
      <c r="C143" s="4" t="s">
        <v>3864</v>
      </c>
      <c r="D143" s="4" t="s">
        <v>2472</v>
      </c>
      <c r="E143" s="4" t="s">
        <v>9</v>
      </c>
      <c r="F143" s="5">
        <v>7.07</v>
      </c>
      <c r="G143" s="72">
        <f t="shared" si="16"/>
        <v>7.07</v>
      </c>
      <c r="H143" s="71"/>
      <c r="I143" s="72">
        <f t="shared" si="17"/>
        <v>0</v>
      </c>
      <c r="J143" s="132"/>
      <c r="K143" s="192"/>
    </row>
    <row r="144" spans="1:11">
      <c r="A144" s="137">
        <v>0</v>
      </c>
      <c r="B144" s="138">
        <v>222055</v>
      </c>
      <c r="C144" s="4" t="s">
        <v>3585</v>
      </c>
      <c r="D144" s="4" t="s">
        <v>2472</v>
      </c>
      <c r="E144" s="4" t="s">
        <v>9</v>
      </c>
      <c r="F144" s="5">
        <v>6.55</v>
      </c>
      <c r="G144" s="72">
        <f t="shared" si="16"/>
        <v>6.55</v>
      </c>
      <c r="H144" s="71"/>
      <c r="I144" s="72">
        <f>G144*H144</f>
        <v>0</v>
      </c>
    </row>
    <row r="145" spans="1:10">
      <c r="A145" s="137">
        <v>0</v>
      </c>
      <c r="B145" s="138">
        <v>223055</v>
      </c>
      <c r="C145" s="4" t="s">
        <v>3586</v>
      </c>
      <c r="D145" s="4" t="s">
        <v>2472</v>
      </c>
      <c r="E145" s="4" t="s">
        <v>9</v>
      </c>
      <c r="F145" s="5">
        <v>6.45</v>
      </c>
      <c r="G145" s="72">
        <f t="shared" ref="G145:G152" si="18">F145*(1-Скидка_ROXELPRO)</f>
        <v>6.45</v>
      </c>
      <c r="H145" s="71"/>
      <c r="I145" s="72">
        <f>G145*H145</f>
        <v>0</v>
      </c>
    </row>
    <row r="146" spans="1:10">
      <c r="A146" s="137">
        <v>0</v>
      </c>
      <c r="B146" s="138">
        <v>225455</v>
      </c>
      <c r="C146" s="4" t="s">
        <v>30</v>
      </c>
      <c r="D146" s="4" t="s">
        <v>2472</v>
      </c>
      <c r="E146" s="4" t="s">
        <v>9</v>
      </c>
      <c r="F146" s="5">
        <v>4.0199999999999996</v>
      </c>
      <c r="G146" s="72">
        <f t="shared" si="18"/>
        <v>4.0199999999999996</v>
      </c>
      <c r="H146" s="71"/>
      <c r="I146" s="72">
        <f>G146*H146</f>
        <v>0</v>
      </c>
    </row>
    <row r="147" spans="1:10">
      <c r="A147" s="137">
        <v>0</v>
      </c>
      <c r="B147" s="138">
        <v>227112</v>
      </c>
      <c r="C147" s="4" t="s">
        <v>3572</v>
      </c>
      <c r="D147" s="4" t="s">
        <v>1887</v>
      </c>
      <c r="E147" s="4" t="s">
        <v>9</v>
      </c>
      <c r="F147" s="5">
        <v>4.47</v>
      </c>
      <c r="G147" s="72">
        <f t="shared" si="18"/>
        <v>4.47</v>
      </c>
      <c r="H147" s="71"/>
      <c r="I147" s="72">
        <f t="shared" si="17"/>
        <v>0</v>
      </c>
    </row>
    <row r="148" spans="1:10">
      <c r="A148" s="137">
        <v>0</v>
      </c>
      <c r="B148" s="138">
        <v>227114</v>
      </c>
      <c r="C148" s="4" t="s">
        <v>3404</v>
      </c>
      <c r="D148" s="4" t="s">
        <v>2515</v>
      </c>
      <c r="E148" s="4" t="s">
        <v>9</v>
      </c>
      <c r="F148" s="5">
        <v>6.63</v>
      </c>
      <c r="G148" s="72">
        <f t="shared" si="18"/>
        <v>6.63</v>
      </c>
      <c r="H148" s="71"/>
      <c r="I148" s="72">
        <f t="shared" si="17"/>
        <v>0</v>
      </c>
    </row>
    <row r="149" spans="1:10">
      <c r="A149" s="137">
        <v>0</v>
      </c>
      <c r="B149" s="138">
        <v>227116</v>
      </c>
      <c r="C149" s="4" t="s">
        <v>3405</v>
      </c>
      <c r="D149" s="4" t="s">
        <v>3406</v>
      </c>
      <c r="E149" s="4" t="s">
        <v>9</v>
      </c>
      <c r="F149" s="5">
        <v>14.66</v>
      </c>
      <c r="G149" s="72">
        <f t="shared" si="18"/>
        <v>14.66</v>
      </c>
      <c r="H149" s="71"/>
      <c r="I149" s="72">
        <f t="shared" si="17"/>
        <v>0</v>
      </c>
    </row>
    <row r="150" spans="1:10">
      <c r="A150" s="137">
        <v>0</v>
      </c>
      <c r="B150" s="138">
        <v>227125</v>
      </c>
      <c r="C150" s="4" t="s">
        <v>2449</v>
      </c>
      <c r="D150" s="4" t="s">
        <v>2505</v>
      </c>
      <c r="E150" s="4" t="s">
        <v>9</v>
      </c>
      <c r="F150" s="5">
        <v>8.74</v>
      </c>
      <c r="G150" s="72">
        <f t="shared" si="18"/>
        <v>8.74</v>
      </c>
      <c r="H150" s="71"/>
      <c r="I150" s="72">
        <f t="shared" si="17"/>
        <v>0</v>
      </c>
    </row>
    <row r="151" spans="1:10">
      <c r="A151" s="137">
        <v>0</v>
      </c>
      <c r="B151" s="138">
        <v>227525</v>
      </c>
      <c r="C151" s="4" t="s">
        <v>2450</v>
      </c>
      <c r="D151" s="4" t="s">
        <v>2505</v>
      </c>
      <c r="E151" s="4" t="s">
        <v>9</v>
      </c>
      <c r="F151" s="5">
        <v>6.17</v>
      </c>
      <c r="G151" s="72">
        <f t="shared" si="18"/>
        <v>6.17</v>
      </c>
      <c r="H151" s="71"/>
      <c r="I151" s="72">
        <f t="shared" si="17"/>
        <v>0</v>
      </c>
    </row>
    <row r="152" spans="1:10">
      <c r="A152" s="137">
        <v>0</v>
      </c>
      <c r="B152" s="138">
        <v>228126</v>
      </c>
      <c r="C152" s="4" t="s">
        <v>2451</v>
      </c>
      <c r="D152" s="4" t="s">
        <v>2506</v>
      </c>
      <c r="E152" s="4" t="s">
        <v>9</v>
      </c>
      <c r="F152" s="5">
        <v>10.37</v>
      </c>
      <c r="G152" s="72">
        <f t="shared" si="18"/>
        <v>10.37</v>
      </c>
      <c r="H152" s="71"/>
      <c r="I152" s="72">
        <f t="shared" si="17"/>
        <v>0</v>
      </c>
    </row>
    <row r="153" spans="1:10">
      <c r="A153" s="137">
        <v>0</v>
      </c>
      <c r="B153" s="138">
        <v>229124</v>
      </c>
      <c r="C153" s="4" t="s">
        <v>3274</v>
      </c>
      <c r="D153" s="4" t="s">
        <v>2507</v>
      </c>
      <c r="E153" s="4" t="s">
        <v>9</v>
      </c>
      <c r="F153" s="5">
        <v>4.26</v>
      </c>
      <c r="G153" s="72">
        <f>F153*(1-Скидка_RP_ind)</f>
        <v>4.26</v>
      </c>
      <c r="H153" s="71"/>
      <c r="I153" s="72">
        <f t="shared" si="17"/>
        <v>0</v>
      </c>
      <c r="J153" s="1" t="s">
        <v>2241</v>
      </c>
    </row>
    <row r="154" spans="1:10">
      <c r="A154" s="137">
        <v>0</v>
      </c>
      <c r="B154" s="138">
        <v>229125</v>
      </c>
      <c r="C154" s="4" t="s">
        <v>3275</v>
      </c>
      <c r="D154" s="4" t="s">
        <v>2507</v>
      </c>
      <c r="E154" s="4" t="s">
        <v>9</v>
      </c>
      <c r="F154" s="5">
        <v>4.5599999999999996</v>
      </c>
      <c r="G154" s="72">
        <f>F154*(1-Скидка_RP_ind)</f>
        <v>4.5599999999999996</v>
      </c>
      <c r="H154" s="71"/>
      <c r="I154" s="72">
        <f t="shared" si="17"/>
        <v>0</v>
      </c>
      <c r="J154" s="1" t="s">
        <v>2241</v>
      </c>
    </row>
    <row r="155" spans="1:10">
      <c r="A155" s="137">
        <v>0</v>
      </c>
      <c r="B155" s="138">
        <v>229524</v>
      </c>
      <c r="C155" s="4" t="s">
        <v>3276</v>
      </c>
      <c r="D155" s="4" t="s">
        <v>2507</v>
      </c>
      <c r="E155" s="4" t="s">
        <v>9</v>
      </c>
      <c r="F155" s="5">
        <v>9.34</v>
      </c>
      <c r="G155" s="72">
        <f>F155*(1-Скидка_RP_ind)</f>
        <v>9.34</v>
      </c>
      <c r="H155" s="71"/>
      <c r="I155" s="72">
        <f t="shared" si="17"/>
        <v>0</v>
      </c>
      <c r="J155" s="1" t="s">
        <v>2241</v>
      </c>
    </row>
    <row r="156" spans="1:10">
      <c r="A156" s="137">
        <v>0</v>
      </c>
      <c r="B156" s="138">
        <v>232124</v>
      </c>
      <c r="C156" s="4" t="s">
        <v>4911</v>
      </c>
      <c r="D156" s="4" t="s">
        <v>2473</v>
      </c>
      <c r="E156" s="4" t="s">
        <v>9</v>
      </c>
      <c r="F156" s="5">
        <v>1.25</v>
      </c>
      <c r="G156" s="72">
        <f>F156*(1-Скидка_ROXELPRO)</f>
        <v>1.25</v>
      </c>
      <c r="H156" s="71"/>
      <c r="I156" s="72">
        <f>G156*H156</f>
        <v>0</v>
      </c>
    </row>
    <row r="157" spans="1:10">
      <c r="A157" s="137">
        <v>0</v>
      </c>
      <c r="B157" s="138">
        <v>232163</v>
      </c>
      <c r="C157" s="4" t="s">
        <v>4912</v>
      </c>
      <c r="D157" s="4" t="s">
        <v>2474</v>
      </c>
      <c r="E157" s="4" t="s">
        <v>9</v>
      </c>
      <c r="F157" s="5">
        <v>1.25</v>
      </c>
      <c r="G157" s="72">
        <f>F157*(1-Скидка_ROXELPRO)</f>
        <v>1.25</v>
      </c>
      <c r="H157" s="71"/>
      <c r="I157" s="72">
        <f>G157*H157</f>
        <v>0</v>
      </c>
    </row>
    <row r="158" spans="1:10">
      <c r="A158" s="137">
        <v>0</v>
      </c>
      <c r="B158" s="138">
        <v>221462</v>
      </c>
      <c r="C158" s="138" t="s">
        <v>4682</v>
      </c>
      <c r="D158" s="138" t="s">
        <v>4683</v>
      </c>
      <c r="E158" s="138" t="s">
        <v>9</v>
      </c>
      <c r="F158" s="5">
        <v>3.76</v>
      </c>
      <c r="G158" s="72">
        <f>F158*(1-Скидка_ROXELPRO)</f>
        <v>3.76</v>
      </c>
      <c r="H158" s="71"/>
      <c r="I158" s="72">
        <f>G158*H158</f>
        <v>0</v>
      </c>
    </row>
    <row r="159" spans="1:10">
      <c r="A159" s="137">
        <v>0</v>
      </c>
      <c r="B159" s="138">
        <v>223262</v>
      </c>
      <c r="C159" s="138" t="s">
        <v>4684</v>
      </c>
      <c r="D159" s="4" t="s">
        <v>4683</v>
      </c>
      <c r="E159" s="4" t="s">
        <v>9</v>
      </c>
      <c r="F159" s="5">
        <v>3.66</v>
      </c>
      <c r="G159" s="72">
        <f>F159*(1-Скидка_ROXELPRO)</f>
        <v>3.66</v>
      </c>
      <c r="H159" s="71"/>
      <c r="I159" s="72">
        <f>G159*H159</f>
        <v>0</v>
      </c>
    </row>
    <row r="160" spans="1:10">
      <c r="A160" s="137">
        <v>0</v>
      </c>
      <c r="B160" s="138">
        <v>225362</v>
      </c>
      <c r="C160" s="138" t="s">
        <v>4685</v>
      </c>
      <c r="D160" s="4" t="s">
        <v>4683</v>
      </c>
      <c r="E160" s="4" t="s">
        <v>9</v>
      </c>
      <c r="F160" s="5">
        <v>3.23</v>
      </c>
      <c r="G160" s="72">
        <f>F160*(1-Скидка_ROXELPRO)</f>
        <v>3.23</v>
      </c>
      <c r="H160" s="71"/>
      <c r="I160" s="72">
        <f>G160*H160</f>
        <v>0</v>
      </c>
    </row>
    <row r="161" spans="1:11" ht="12.5" thickBot="1">
      <c r="A161" s="137"/>
      <c r="B161" s="341" t="s">
        <v>31</v>
      </c>
      <c r="C161" s="341"/>
      <c r="D161" s="341"/>
      <c r="E161" s="341"/>
      <c r="F161" s="342"/>
      <c r="G161" s="72"/>
      <c r="H161" s="71"/>
      <c r="I161" s="72"/>
      <c r="K161" s="96"/>
    </row>
    <row r="162" spans="1:11" ht="12.5" thickBot="1">
      <c r="A162" s="137"/>
      <c r="B162" s="341" t="s">
        <v>3676</v>
      </c>
      <c r="C162" s="341"/>
      <c r="D162" s="341"/>
      <c r="E162" s="341"/>
      <c r="F162" s="342"/>
      <c r="G162" s="72"/>
      <c r="H162" s="71"/>
      <c r="I162" s="72"/>
      <c r="K162" s="96"/>
    </row>
    <row r="163" spans="1:11">
      <c r="A163" s="137">
        <v>0</v>
      </c>
      <c r="B163" s="138">
        <v>305710</v>
      </c>
      <c r="C163" s="138" t="s">
        <v>4671</v>
      </c>
      <c r="D163" s="4" t="s">
        <v>2475</v>
      </c>
      <c r="E163" s="4" t="s">
        <v>9</v>
      </c>
      <c r="F163" s="5">
        <v>1.1399999999999999</v>
      </c>
      <c r="G163" s="72">
        <f t="shared" ref="G163:G174" si="19">F163*(1-Скидка_ROXELPRO)</f>
        <v>1.1399999999999999</v>
      </c>
      <c r="H163" s="71"/>
      <c r="I163" s="72">
        <f t="shared" ref="I163:I190" si="20">G163*H163</f>
        <v>0</v>
      </c>
      <c r="K163" s="96"/>
    </row>
    <row r="164" spans="1:11">
      <c r="A164" s="137">
        <v>0</v>
      </c>
      <c r="B164" s="138">
        <v>305711</v>
      </c>
      <c r="C164" s="138" t="s">
        <v>4672</v>
      </c>
      <c r="D164" s="4" t="s">
        <v>2476</v>
      </c>
      <c r="E164" s="4" t="s">
        <v>9</v>
      </c>
      <c r="F164" s="5">
        <v>1.52</v>
      </c>
      <c r="G164" s="72">
        <f t="shared" si="19"/>
        <v>1.52</v>
      </c>
      <c r="H164" s="71"/>
      <c r="I164" s="72">
        <f t="shared" si="20"/>
        <v>0</v>
      </c>
      <c r="K164" s="96"/>
    </row>
    <row r="165" spans="1:11">
      <c r="A165" s="137">
        <v>0</v>
      </c>
      <c r="B165" s="138">
        <v>305713</v>
      </c>
      <c r="C165" s="138" t="s">
        <v>4673</v>
      </c>
      <c r="D165" s="4" t="s">
        <v>2477</v>
      </c>
      <c r="E165" s="4" t="s">
        <v>9</v>
      </c>
      <c r="F165" s="5">
        <v>2.2799999999999998</v>
      </c>
      <c r="G165" s="72">
        <f t="shared" si="19"/>
        <v>2.2799999999999998</v>
      </c>
      <c r="H165" s="71"/>
      <c r="I165" s="72">
        <f t="shared" si="20"/>
        <v>0</v>
      </c>
      <c r="K165" s="96"/>
    </row>
    <row r="166" spans="1:11">
      <c r="A166" s="137">
        <v>0</v>
      </c>
      <c r="B166" s="138">
        <v>305714</v>
      </c>
      <c r="C166" s="138" t="s">
        <v>4674</v>
      </c>
      <c r="D166" s="4" t="s">
        <v>2477</v>
      </c>
      <c r="E166" s="4" t="s">
        <v>9</v>
      </c>
      <c r="F166" s="5">
        <v>3.04</v>
      </c>
      <c r="G166" s="72">
        <f t="shared" si="19"/>
        <v>3.04</v>
      </c>
      <c r="H166" s="71"/>
      <c r="I166" s="72">
        <f t="shared" si="20"/>
        <v>0</v>
      </c>
      <c r="K166" s="96"/>
    </row>
    <row r="167" spans="1:11">
      <c r="A167" s="137">
        <v>0</v>
      </c>
      <c r="B167" s="138">
        <v>305740</v>
      </c>
      <c r="C167" s="138" t="s">
        <v>4920</v>
      </c>
      <c r="D167" s="4" t="s">
        <v>2475</v>
      </c>
      <c r="E167" s="4" t="s">
        <v>9</v>
      </c>
      <c r="F167" s="5">
        <v>1.1399999999999999</v>
      </c>
      <c r="G167" s="72">
        <f>F167*(1-Скидка_ROXELPRO)</f>
        <v>1.1399999999999999</v>
      </c>
      <c r="H167" s="71"/>
      <c r="I167" s="72">
        <f>G167*H167</f>
        <v>0</v>
      </c>
      <c r="K167" s="96"/>
    </row>
    <row r="168" spans="1:11">
      <c r="A168" s="137">
        <v>0</v>
      </c>
      <c r="B168" s="138">
        <v>305741</v>
      </c>
      <c r="C168" s="138" t="s">
        <v>4921</v>
      </c>
      <c r="D168" s="4" t="s">
        <v>2476</v>
      </c>
      <c r="E168" s="4" t="s">
        <v>9</v>
      </c>
      <c r="F168" s="5">
        <v>1.52</v>
      </c>
      <c r="G168" s="72">
        <f>F168*(1-Скидка_ROXELPRO)</f>
        <v>1.52</v>
      </c>
      <c r="H168" s="71"/>
      <c r="I168" s="72">
        <f>G168*H168</f>
        <v>0</v>
      </c>
      <c r="K168" s="96"/>
    </row>
    <row r="169" spans="1:11">
      <c r="A169" s="137">
        <v>0</v>
      </c>
      <c r="B169" s="138">
        <v>305743</v>
      </c>
      <c r="C169" s="138" t="s">
        <v>4922</v>
      </c>
      <c r="D169" s="4" t="s">
        <v>2477</v>
      </c>
      <c r="E169" s="4" t="s">
        <v>9</v>
      </c>
      <c r="F169" s="5">
        <v>2.2799999999999998</v>
      </c>
      <c r="G169" s="72">
        <f>F169*(1-Скидка_ROXELPRO)</f>
        <v>2.2799999999999998</v>
      </c>
      <c r="H169" s="71"/>
      <c r="I169" s="72">
        <f>G169*H169</f>
        <v>0</v>
      </c>
      <c r="K169" s="96"/>
    </row>
    <row r="170" spans="1:11">
      <c r="A170" s="137">
        <v>0</v>
      </c>
      <c r="B170" s="138">
        <v>305744</v>
      </c>
      <c r="C170" s="138" t="s">
        <v>4923</v>
      </c>
      <c r="D170" s="4" t="s">
        <v>2477</v>
      </c>
      <c r="E170" s="4" t="s">
        <v>9</v>
      </c>
      <c r="F170" s="5">
        <v>3.04</v>
      </c>
      <c r="G170" s="72">
        <f>F170*(1-Скидка_ROXELPRO)</f>
        <v>3.04</v>
      </c>
      <c r="H170" s="71"/>
      <c r="I170" s="72">
        <f>G170*H170</f>
        <v>0</v>
      </c>
      <c r="K170" s="96"/>
    </row>
    <row r="171" spans="1:11">
      <c r="A171" s="137">
        <v>0</v>
      </c>
      <c r="B171" s="138">
        <v>305835</v>
      </c>
      <c r="C171" s="138" t="s">
        <v>4675</v>
      </c>
      <c r="D171" s="4" t="s">
        <v>2475</v>
      </c>
      <c r="E171" s="4" t="s">
        <v>9</v>
      </c>
      <c r="F171" s="5">
        <v>0.87</v>
      </c>
      <c r="G171" s="72">
        <f t="shared" si="19"/>
        <v>0.87</v>
      </c>
      <c r="H171" s="71"/>
      <c r="I171" s="72">
        <f t="shared" si="20"/>
        <v>0</v>
      </c>
      <c r="K171" s="96"/>
    </row>
    <row r="172" spans="1:11">
      <c r="A172" s="137">
        <v>0</v>
      </c>
      <c r="B172" s="138">
        <v>305836</v>
      </c>
      <c r="C172" s="138" t="s">
        <v>4676</v>
      </c>
      <c r="D172" s="4" t="s">
        <v>2476</v>
      </c>
      <c r="E172" s="4" t="s">
        <v>9</v>
      </c>
      <c r="F172" s="5">
        <v>1.1599999999999999</v>
      </c>
      <c r="G172" s="72">
        <f t="shared" si="19"/>
        <v>1.1599999999999999</v>
      </c>
      <c r="H172" s="71"/>
      <c r="I172" s="72">
        <f t="shared" si="20"/>
        <v>0</v>
      </c>
      <c r="K172" s="96"/>
    </row>
    <row r="173" spans="1:11">
      <c r="A173" s="137">
        <v>0</v>
      </c>
      <c r="B173" s="138">
        <v>305838</v>
      </c>
      <c r="C173" s="138" t="s">
        <v>4677</v>
      </c>
      <c r="D173" s="4" t="s">
        <v>2477</v>
      </c>
      <c r="E173" s="4" t="s">
        <v>9</v>
      </c>
      <c r="F173" s="5">
        <v>1.74</v>
      </c>
      <c r="G173" s="72">
        <f t="shared" si="19"/>
        <v>1.74</v>
      </c>
      <c r="H173" s="71"/>
      <c r="I173" s="72">
        <f t="shared" si="20"/>
        <v>0</v>
      </c>
      <c r="K173" s="96"/>
    </row>
    <row r="174" spans="1:11">
      <c r="A174" s="137">
        <v>0</v>
      </c>
      <c r="B174" s="138">
        <v>305839</v>
      </c>
      <c r="C174" s="138" t="s">
        <v>4678</v>
      </c>
      <c r="D174" s="4" t="s">
        <v>2477</v>
      </c>
      <c r="E174" s="4" t="s">
        <v>9</v>
      </c>
      <c r="F174" s="5">
        <v>2.3199999999999998</v>
      </c>
      <c r="G174" s="72">
        <f t="shared" si="19"/>
        <v>2.3199999999999998</v>
      </c>
      <c r="H174" s="71"/>
      <c r="I174" s="72">
        <f t="shared" si="20"/>
        <v>0</v>
      </c>
      <c r="K174" s="96"/>
    </row>
    <row r="175" spans="1:11">
      <c r="A175" s="137">
        <v>0</v>
      </c>
      <c r="B175" s="138">
        <v>310515</v>
      </c>
      <c r="C175" s="138" t="s">
        <v>3417</v>
      </c>
      <c r="D175" s="4" t="s">
        <v>2475</v>
      </c>
      <c r="E175" s="4" t="s">
        <v>9</v>
      </c>
      <c r="F175" s="5">
        <v>1.72</v>
      </c>
      <c r="G175" s="72">
        <f t="shared" ref="G175:G190" si="21">F175*(1-Скидка_ROXELPRO)</f>
        <v>1.72</v>
      </c>
      <c r="H175" s="71"/>
      <c r="I175" s="72">
        <f t="shared" si="20"/>
        <v>0</v>
      </c>
    </row>
    <row r="176" spans="1:11">
      <c r="A176" s="137">
        <v>0</v>
      </c>
      <c r="B176" s="138">
        <v>310535</v>
      </c>
      <c r="C176" s="138" t="s">
        <v>3418</v>
      </c>
      <c r="D176" s="4" t="s">
        <v>2476</v>
      </c>
      <c r="E176" s="4" t="s">
        <v>9</v>
      </c>
      <c r="F176" s="5">
        <v>2.29</v>
      </c>
      <c r="G176" s="72">
        <f t="shared" si="21"/>
        <v>2.29</v>
      </c>
      <c r="H176" s="71"/>
      <c r="I176" s="72">
        <f t="shared" si="20"/>
        <v>0</v>
      </c>
    </row>
    <row r="177" spans="1:11">
      <c r="A177" s="137">
        <v>0</v>
      </c>
      <c r="B177" s="138">
        <v>310555</v>
      </c>
      <c r="C177" s="138" t="s">
        <v>3419</v>
      </c>
      <c r="D177" s="4" t="s">
        <v>2477</v>
      </c>
      <c r="E177" s="4" t="s">
        <v>9</v>
      </c>
      <c r="F177" s="5">
        <v>3.43</v>
      </c>
      <c r="G177" s="72">
        <f t="shared" si="21"/>
        <v>3.43</v>
      </c>
      <c r="H177" s="71"/>
      <c r="I177" s="72">
        <f t="shared" si="20"/>
        <v>0</v>
      </c>
    </row>
    <row r="178" spans="1:11">
      <c r="A178" s="137">
        <v>0</v>
      </c>
      <c r="B178" s="138">
        <v>310575</v>
      </c>
      <c r="C178" s="138" t="s">
        <v>3420</v>
      </c>
      <c r="D178" s="4" t="s">
        <v>2477</v>
      </c>
      <c r="E178" s="4" t="s">
        <v>9</v>
      </c>
      <c r="F178" s="5">
        <v>4.58</v>
      </c>
      <c r="G178" s="72">
        <f t="shared" si="21"/>
        <v>4.58</v>
      </c>
      <c r="H178" s="71"/>
      <c r="I178" s="72">
        <f t="shared" si="20"/>
        <v>0</v>
      </c>
    </row>
    <row r="179" spans="1:11">
      <c r="A179" s="137">
        <v>0</v>
      </c>
      <c r="B179" s="138">
        <v>311415</v>
      </c>
      <c r="C179" s="4" t="s">
        <v>3615</v>
      </c>
      <c r="D179" s="4" t="s">
        <v>2475</v>
      </c>
      <c r="E179" s="4" t="s">
        <v>9</v>
      </c>
      <c r="F179" s="5">
        <v>1.1399999999999999</v>
      </c>
      <c r="G179" s="72">
        <f t="shared" si="21"/>
        <v>1.1399999999999999</v>
      </c>
      <c r="H179" s="71"/>
      <c r="I179" s="72">
        <f t="shared" si="20"/>
        <v>0</v>
      </c>
    </row>
    <row r="180" spans="1:11">
      <c r="A180" s="137">
        <v>0</v>
      </c>
      <c r="B180" s="138">
        <v>311435</v>
      </c>
      <c r="C180" s="4" t="s">
        <v>3616</v>
      </c>
      <c r="D180" s="4" t="s">
        <v>2476</v>
      </c>
      <c r="E180" s="4" t="s">
        <v>9</v>
      </c>
      <c r="F180" s="5">
        <v>1.52</v>
      </c>
      <c r="G180" s="72">
        <f t="shared" si="21"/>
        <v>1.52</v>
      </c>
      <c r="H180" s="71"/>
      <c r="I180" s="72">
        <f t="shared" si="20"/>
        <v>0</v>
      </c>
    </row>
    <row r="181" spans="1:11">
      <c r="A181" s="137">
        <v>0</v>
      </c>
      <c r="B181" s="138">
        <v>311455</v>
      </c>
      <c r="C181" s="4" t="s">
        <v>3617</v>
      </c>
      <c r="D181" s="4" t="s">
        <v>2477</v>
      </c>
      <c r="E181" s="4" t="s">
        <v>9</v>
      </c>
      <c r="F181" s="5">
        <v>2.2799999999999998</v>
      </c>
      <c r="G181" s="72">
        <f t="shared" si="21"/>
        <v>2.2799999999999998</v>
      </c>
      <c r="H181" s="71"/>
      <c r="I181" s="72">
        <f t="shared" si="20"/>
        <v>0</v>
      </c>
    </row>
    <row r="182" spans="1:11">
      <c r="A182" s="137">
        <v>0</v>
      </c>
      <c r="B182" s="138">
        <v>311475</v>
      </c>
      <c r="C182" s="4" t="s">
        <v>3618</v>
      </c>
      <c r="D182" s="4" t="s">
        <v>2477</v>
      </c>
      <c r="E182" s="4" t="s">
        <v>9</v>
      </c>
      <c r="F182" s="5">
        <v>3.04</v>
      </c>
      <c r="G182" s="72">
        <f t="shared" si="21"/>
        <v>3.04</v>
      </c>
      <c r="H182" s="71"/>
      <c r="I182" s="72">
        <f t="shared" si="20"/>
        <v>0</v>
      </c>
    </row>
    <row r="183" spans="1:11">
      <c r="A183" s="137">
        <v>0</v>
      </c>
      <c r="B183" s="138">
        <v>311514</v>
      </c>
      <c r="C183" s="4" t="s">
        <v>3619</v>
      </c>
      <c r="D183" s="4" t="s">
        <v>2475</v>
      </c>
      <c r="E183" s="4" t="s">
        <v>9</v>
      </c>
      <c r="F183" s="5">
        <v>0.87</v>
      </c>
      <c r="G183" s="72">
        <f t="shared" si="21"/>
        <v>0.87</v>
      </c>
      <c r="H183" s="71"/>
      <c r="I183" s="72">
        <f t="shared" si="20"/>
        <v>0</v>
      </c>
    </row>
    <row r="184" spans="1:11">
      <c r="A184" s="137">
        <v>0</v>
      </c>
      <c r="B184" s="138">
        <v>311534</v>
      </c>
      <c r="C184" s="4" t="s">
        <v>3620</v>
      </c>
      <c r="D184" s="4" t="s">
        <v>2476</v>
      </c>
      <c r="E184" s="4" t="s">
        <v>9</v>
      </c>
      <c r="F184" s="5">
        <v>1.1499999999999999</v>
      </c>
      <c r="G184" s="72">
        <f t="shared" si="21"/>
        <v>1.1499999999999999</v>
      </c>
      <c r="H184" s="71"/>
      <c r="I184" s="72">
        <f t="shared" si="20"/>
        <v>0</v>
      </c>
    </row>
    <row r="185" spans="1:11">
      <c r="A185" s="137">
        <v>0</v>
      </c>
      <c r="B185" s="138">
        <v>311554</v>
      </c>
      <c r="C185" s="4" t="s">
        <v>3621</v>
      </c>
      <c r="D185" s="4" t="s">
        <v>2477</v>
      </c>
      <c r="E185" s="4" t="s">
        <v>9</v>
      </c>
      <c r="F185" s="5">
        <v>1.74</v>
      </c>
      <c r="G185" s="72">
        <f t="shared" si="21"/>
        <v>1.74</v>
      </c>
      <c r="H185" s="71"/>
      <c r="I185" s="72">
        <f t="shared" si="20"/>
        <v>0</v>
      </c>
    </row>
    <row r="186" spans="1:11">
      <c r="A186" s="137">
        <v>0</v>
      </c>
      <c r="B186" s="138">
        <v>311574</v>
      </c>
      <c r="C186" s="4" t="s">
        <v>3622</v>
      </c>
      <c r="D186" s="4" t="s">
        <v>2477</v>
      </c>
      <c r="E186" s="4" t="s">
        <v>9</v>
      </c>
      <c r="F186" s="5">
        <v>2.31</v>
      </c>
      <c r="G186" s="72">
        <f t="shared" si="21"/>
        <v>2.31</v>
      </c>
      <c r="H186" s="71"/>
      <c r="I186" s="72">
        <f t="shared" si="20"/>
        <v>0</v>
      </c>
    </row>
    <row r="187" spans="1:11">
      <c r="A187" s="137">
        <v>0</v>
      </c>
      <c r="B187" s="138">
        <v>311614</v>
      </c>
      <c r="C187" s="4" t="s">
        <v>3712</v>
      </c>
      <c r="D187" s="4" t="s">
        <v>2475</v>
      </c>
      <c r="E187" s="4" t="s">
        <v>9</v>
      </c>
      <c r="F187" s="5">
        <v>0.87</v>
      </c>
      <c r="G187" s="72">
        <f t="shared" si="21"/>
        <v>0.87</v>
      </c>
      <c r="H187" s="71"/>
      <c r="I187" s="72">
        <f t="shared" si="20"/>
        <v>0</v>
      </c>
    </row>
    <row r="188" spans="1:11">
      <c r="A188" s="137">
        <v>0</v>
      </c>
      <c r="B188" s="138">
        <v>311634</v>
      </c>
      <c r="C188" s="4" t="s">
        <v>3713</v>
      </c>
      <c r="D188" s="4" t="s">
        <v>2476</v>
      </c>
      <c r="E188" s="4" t="s">
        <v>9</v>
      </c>
      <c r="F188" s="5">
        <v>1.1599999999999999</v>
      </c>
      <c r="G188" s="72">
        <f t="shared" si="21"/>
        <v>1.1599999999999999</v>
      </c>
      <c r="H188" s="71"/>
      <c r="I188" s="72">
        <f t="shared" si="20"/>
        <v>0</v>
      </c>
    </row>
    <row r="189" spans="1:11">
      <c r="A189" s="137">
        <v>0</v>
      </c>
      <c r="B189" s="138">
        <v>311654</v>
      </c>
      <c r="C189" s="4" t="s">
        <v>3714</v>
      </c>
      <c r="D189" s="4" t="s">
        <v>2477</v>
      </c>
      <c r="E189" s="4" t="s">
        <v>9</v>
      </c>
      <c r="F189" s="5">
        <v>1.74</v>
      </c>
      <c r="G189" s="72">
        <f t="shared" si="21"/>
        <v>1.74</v>
      </c>
      <c r="H189" s="71"/>
      <c r="I189" s="72">
        <f t="shared" si="20"/>
        <v>0</v>
      </c>
    </row>
    <row r="190" spans="1:11">
      <c r="A190" s="137">
        <v>0</v>
      </c>
      <c r="B190" s="138">
        <v>311674</v>
      </c>
      <c r="C190" s="4" t="s">
        <v>3715</v>
      </c>
      <c r="D190" s="4" t="s">
        <v>2477</v>
      </c>
      <c r="E190" s="4" t="s">
        <v>9</v>
      </c>
      <c r="F190" s="5">
        <v>2.3199999999999998</v>
      </c>
      <c r="G190" s="72">
        <f t="shared" si="21"/>
        <v>2.3199999999999998</v>
      </c>
      <c r="H190" s="71"/>
      <c r="I190" s="72">
        <f t="shared" si="20"/>
        <v>0</v>
      </c>
    </row>
    <row r="191" spans="1:11">
      <c r="A191" s="137">
        <v>0</v>
      </c>
      <c r="B191" s="138">
        <v>311814</v>
      </c>
      <c r="C191" s="4" t="s">
        <v>3626</v>
      </c>
      <c r="D191" s="4" t="s">
        <v>2475</v>
      </c>
      <c r="E191" s="4" t="s">
        <v>9</v>
      </c>
      <c r="F191" s="5">
        <v>0.82</v>
      </c>
      <c r="G191" s="72">
        <f>F191*(1-Скидка_ROXELPRO)</f>
        <v>0.82</v>
      </c>
      <c r="H191" s="191"/>
      <c r="I191" s="72">
        <f>G191*H191</f>
        <v>0</v>
      </c>
    </row>
    <row r="192" spans="1:11">
      <c r="A192" s="137">
        <v>0</v>
      </c>
      <c r="B192" s="138">
        <v>311834</v>
      </c>
      <c r="C192" s="4" t="s">
        <v>3627</v>
      </c>
      <c r="D192" s="4" t="s">
        <v>2476</v>
      </c>
      <c r="E192" s="4" t="s">
        <v>9</v>
      </c>
      <c r="F192" s="5">
        <v>1.0900000000000001</v>
      </c>
      <c r="G192" s="72">
        <f>F192*(1-Скидка_ROXELPRO)</f>
        <v>1.0900000000000001</v>
      </c>
      <c r="H192" s="191"/>
      <c r="I192" s="72">
        <f>G192*H192</f>
        <v>0</v>
      </c>
      <c r="K192" s="96"/>
    </row>
    <row r="193" spans="1:11">
      <c r="A193" s="137">
        <v>0</v>
      </c>
      <c r="B193" s="138">
        <v>311854</v>
      </c>
      <c r="C193" s="4" t="s">
        <v>3628</v>
      </c>
      <c r="D193" s="4" t="s">
        <v>2477</v>
      </c>
      <c r="E193" s="4" t="s">
        <v>9</v>
      </c>
      <c r="F193" s="5">
        <v>1.64</v>
      </c>
      <c r="G193" s="72">
        <f>F193*(1-Скидка_ROXELPRO)</f>
        <v>1.64</v>
      </c>
      <c r="H193" s="191"/>
      <c r="I193" s="72">
        <f>G193*H193</f>
        <v>0</v>
      </c>
      <c r="K193" s="96"/>
    </row>
    <row r="194" spans="1:11">
      <c r="A194" s="137">
        <v>0</v>
      </c>
      <c r="B194" s="138">
        <v>311874</v>
      </c>
      <c r="C194" s="4" t="s">
        <v>3629</v>
      </c>
      <c r="D194" s="4" t="s">
        <v>2477</v>
      </c>
      <c r="E194" s="4" t="s">
        <v>9</v>
      </c>
      <c r="F194" s="5">
        <v>2.1800000000000002</v>
      </c>
      <c r="G194" s="72">
        <f>F194*(1-Скидка_ROXELPRO)</f>
        <v>2.1800000000000002</v>
      </c>
      <c r="H194" s="191"/>
      <c r="I194" s="72">
        <f>G194*H194</f>
        <v>0</v>
      </c>
      <c r="K194" s="96"/>
    </row>
    <row r="195" spans="1:11" ht="12.5" thickBot="1">
      <c r="A195" s="137"/>
      <c r="B195" s="341" t="s">
        <v>794</v>
      </c>
      <c r="C195" s="341"/>
      <c r="D195" s="341"/>
      <c r="E195" s="341"/>
      <c r="F195" s="342"/>
      <c r="G195" s="72"/>
      <c r="H195" s="191"/>
      <c r="I195" s="190"/>
      <c r="K195" s="96"/>
    </row>
    <row r="196" spans="1:11">
      <c r="A196" s="137">
        <v>0</v>
      </c>
      <c r="B196" s="138">
        <v>323023</v>
      </c>
      <c r="C196" s="4" t="s">
        <v>3408</v>
      </c>
      <c r="D196" s="4" t="s">
        <v>2512</v>
      </c>
      <c r="E196" s="4" t="s">
        <v>12</v>
      </c>
      <c r="F196" s="5">
        <v>8.18</v>
      </c>
      <c r="G196" s="72">
        <f t="shared" ref="G196:G204" si="22">F196*(1-Скидка_ROXELPRO)</f>
        <v>8.18</v>
      </c>
      <c r="H196" s="71"/>
      <c r="I196" s="72">
        <f t="shared" ref="I196:I204" si="23">G196*H196</f>
        <v>0</v>
      </c>
      <c r="K196" s="96"/>
    </row>
    <row r="197" spans="1:11">
      <c r="A197" s="137">
        <v>0</v>
      </c>
      <c r="B197" s="138">
        <v>324045</v>
      </c>
      <c r="C197" s="4" t="s">
        <v>3409</v>
      </c>
      <c r="D197" s="4" t="s">
        <v>2512</v>
      </c>
      <c r="E197" s="4" t="s">
        <v>12</v>
      </c>
      <c r="F197" s="5">
        <v>18.13</v>
      </c>
      <c r="G197" s="72">
        <f t="shared" si="22"/>
        <v>18.13</v>
      </c>
      <c r="H197" s="71"/>
      <c r="I197" s="72">
        <f t="shared" si="23"/>
        <v>0</v>
      </c>
      <c r="K197" s="96"/>
    </row>
    <row r="198" spans="1:11">
      <c r="A198" s="137">
        <v>0</v>
      </c>
      <c r="B198" s="138">
        <v>323063</v>
      </c>
      <c r="C198" s="4" t="s">
        <v>3410</v>
      </c>
      <c r="D198" s="4" t="s">
        <v>2512</v>
      </c>
      <c r="E198" s="4" t="s">
        <v>12</v>
      </c>
      <c r="F198" s="5">
        <v>23.85</v>
      </c>
      <c r="G198" s="72">
        <f t="shared" si="22"/>
        <v>23.85</v>
      </c>
      <c r="H198" s="71"/>
      <c r="I198" s="72">
        <f t="shared" si="23"/>
        <v>0</v>
      </c>
      <c r="K198" s="96"/>
    </row>
    <row r="199" spans="1:11">
      <c r="A199" s="137">
        <v>0</v>
      </c>
      <c r="B199" s="138">
        <v>323073</v>
      </c>
      <c r="C199" s="4" t="s">
        <v>3411</v>
      </c>
      <c r="D199" s="4" t="s">
        <v>2512</v>
      </c>
      <c r="E199" s="4" t="s">
        <v>12</v>
      </c>
      <c r="F199" s="5">
        <v>35.6</v>
      </c>
      <c r="G199" s="72">
        <f t="shared" si="22"/>
        <v>35.6</v>
      </c>
      <c r="H199" s="71"/>
      <c r="I199" s="72">
        <f t="shared" si="23"/>
        <v>0</v>
      </c>
      <c r="K199" s="96"/>
    </row>
    <row r="200" spans="1:11">
      <c r="A200" s="137">
        <v>0</v>
      </c>
      <c r="B200" s="138">
        <v>323083</v>
      </c>
      <c r="C200" s="4" t="s">
        <v>3412</v>
      </c>
      <c r="D200" s="4" t="s">
        <v>2512</v>
      </c>
      <c r="E200" s="4" t="s">
        <v>12</v>
      </c>
      <c r="F200" s="5">
        <v>47.32</v>
      </c>
      <c r="G200" s="72">
        <f t="shared" si="22"/>
        <v>47.32</v>
      </c>
      <c r="H200" s="71"/>
      <c r="I200" s="72">
        <f t="shared" si="23"/>
        <v>0</v>
      </c>
      <c r="K200" s="96"/>
    </row>
    <row r="201" spans="1:11">
      <c r="A201" s="137">
        <v>0</v>
      </c>
      <c r="B201" s="140">
        <v>324042</v>
      </c>
      <c r="C201" s="89" t="s">
        <v>3413</v>
      </c>
      <c r="D201" s="89" t="s">
        <v>2512</v>
      </c>
      <c r="E201" s="89" t="s">
        <v>12</v>
      </c>
      <c r="F201" s="149">
        <v>931.5</v>
      </c>
      <c r="G201" s="72">
        <f t="shared" si="22"/>
        <v>931.5</v>
      </c>
      <c r="H201" s="71"/>
      <c r="I201" s="72">
        <f t="shared" si="23"/>
        <v>0</v>
      </c>
      <c r="K201" s="96"/>
    </row>
    <row r="202" spans="1:11">
      <c r="A202" s="137">
        <v>0</v>
      </c>
      <c r="B202" s="140">
        <v>324062</v>
      </c>
      <c r="C202" s="89" t="s">
        <v>3414</v>
      </c>
      <c r="D202" s="89" t="s">
        <v>2512</v>
      </c>
      <c r="E202" s="89" t="s">
        <v>12</v>
      </c>
      <c r="F202" s="149">
        <v>1368.5</v>
      </c>
      <c r="G202" s="72">
        <f t="shared" si="22"/>
        <v>1368.5</v>
      </c>
      <c r="H202" s="71"/>
      <c r="I202" s="72">
        <f t="shared" si="23"/>
        <v>0</v>
      </c>
      <c r="K202" s="96"/>
    </row>
    <row r="203" spans="1:11">
      <c r="A203" s="137">
        <v>0</v>
      </c>
      <c r="B203" s="140">
        <v>324082</v>
      </c>
      <c r="C203" s="89" t="s">
        <v>3415</v>
      </c>
      <c r="D203" s="89" t="s">
        <v>2512</v>
      </c>
      <c r="E203" s="89" t="s">
        <v>12</v>
      </c>
      <c r="F203" s="149">
        <v>1863</v>
      </c>
      <c r="G203" s="72">
        <f t="shared" si="22"/>
        <v>1863</v>
      </c>
      <c r="H203" s="71"/>
      <c r="I203" s="72">
        <f t="shared" si="23"/>
        <v>0</v>
      </c>
      <c r="K203" s="96"/>
    </row>
    <row r="204" spans="1:11">
      <c r="A204" s="137">
        <v>0</v>
      </c>
      <c r="B204" s="140">
        <v>324092</v>
      </c>
      <c r="C204" s="89" t="s">
        <v>3416</v>
      </c>
      <c r="D204" s="89" t="s">
        <v>2512</v>
      </c>
      <c r="E204" s="89" t="s">
        <v>12</v>
      </c>
      <c r="F204" s="149">
        <v>2691</v>
      </c>
      <c r="G204" s="72">
        <f t="shared" si="22"/>
        <v>2691</v>
      </c>
      <c r="H204" s="71"/>
      <c r="I204" s="72">
        <f t="shared" si="23"/>
        <v>0</v>
      </c>
      <c r="K204" s="96"/>
    </row>
    <row r="205" spans="1:11" ht="12.5" thickBot="1">
      <c r="A205" s="137"/>
      <c r="B205" s="341" t="s">
        <v>3677</v>
      </c>
      <c r="C205" s="341"/>
      <c r="D205" s="341"/>
      <c r="E205" s="341"/>
      <c r="F205" s="342"/>
      <c r="G205" s="72"/>
      <c r="H205" s="71"/>
      <c r="I205" s="72"/>
      <c r="K205" s="96"/>
    </row>
    <row r="206" spans="1:11">
      <c r="A206" s="137">
        <v>0</v>
      </c>
      <c r="B206" s="138">
        <v>331210</v>
      </c>
      <c r="C206" s="4" t="s">
        <v>32</v>
      </c>
      <c r="D206" s="4" t="s">
        <v>2512</v>
      </c>
      <c r="E206" s="4" t="s">
        <v>12</v>
      </c>
      <c r="F206" s="5">
        <v>45.56</v>
      </c>
      <c r="G206" s="72">
        <f t="shared" ref="G206:G232" si="24">F206*(1-Скидка_ROXELPRO)</f>
        <v>45.56</v>
      </c>
      <c r="H206" s="71"/>
      <c r="I206" s="72">
        <f t="shared" ref="I206:I232" si="25">G206*H206</f>
        <v>0</v>
      </c>
    </row>
    <row r="207" spans="1:11">
      <c r="A207" s="137">
        <v>0</v>
      </c>
      <c r="B207" s="138">
        <v>331220</v>
      </c>
      <c r="C207" s="4" t="s">
        <v>33</v>
      </c>
      <c r="D207" s="4" t="s">
        <v>2512</v>
      </c>
      <c r="E207" s="4" t="s">
        <v>12</v>
      </c>
      <c r="F207" s="5">
        <v>55.95</v>
      </c>
      <c r="G207" s="72">
        <f t="shared" si="24"/>
        <v>55.95</v>
      </c>
      <c r="H207" s="71"/>
      <c r="I207" s="72">
        <f t="shared" si="25"/>
        <v>0</v>
      </c>
    </row>
    <row r="208" spans="1:11">
      <c r="A208" s="137">
        <v>0</v>
      </c>
      <c r="B208" s="138">
        <v>332211</v>
      </c>
      <c r="C208" s="4" t="s">
        <v>34</v>
      </c>
      <c r="D208" s="4" t="s">
        <v>2512</v>
      </c>
      <c r="E208" s="4" t="s">
        <v>12</v>
      </c>
      <c r="F208" s="5">
        <v>47.85</v>
      </c>
      <c r="G208" s="72">
        <f t="shared" si="24"/>
        <v>47.85</v>
      </c>
      <c r="H208" s="71"/>
      <c r="I208" s="72">
        <f t="shared" si="25"/>
        <v>0</v>
      </c>
    </row>
    <row r="209" spans="1:9">
      <c r="A209" s="137">
        <v>0</v>
      </c>
      <c r="B209" s="138">
        <v>332221</v>
      </c>
      <c r="C209" s="4" t="s">
        <v>35</v>
      </c>
      <c r="D209" s="4" t="s">
        <v>2512</v>
      </c>
      <c r="E209" s="4" t="s">
        <v>12</v>
      </c>
      <c r="F209" s="5">
        <v>59.4</v>
      </c>
      <c r="G209" s="72">
        <f t="shared" si="24"/>
        <v>59.4</v>
      </c>
      <c r="H209" s="71"/>
      <c r="I209" s="72">
        <f t="shared" si="25"/>
        <v>0</v>
      </c>
    </row>
    <row r="210" spans="1:9">
      <c r="A210" s="137">
        <v>0</v>
      </c>
      <c r="B210" s="138">
        <v>333310</v>
      </c>
      <c r="C210" s="4" t="s">
        <v>36</v>
      </c>
      <c r="D210" s="4" t="s">
        <v>2512</v>
      </c>
      <c r="E210" s="4" t="s">
        <v>12</v>
      </c>
      <c r="F210" s="5">
        <v>32.67</v>
      </c>
      <c r="G210" s="72">
        <f t="shared" si="24"/>
        <v>32.67</v>
      </c>
      <c r="H210" s="71"/>
      <c r="I210" s="72">
        <f t="shared" si="25"/>
        <v>0</v>
      </c>
    </row>
    <row r="211" spans="1:9">
      <c r="A211" s="137">
        <v>0</v>
      </c>
      <c r="B211" s="138">
        <v>333311</v>
      </c>
      <c r="C211" s="4" t="s">
        <v>37</v>
      </c>
      <c r="D211" s="4" t="s">
        <v>2512</v>
      </c>
      <c r="E211" s="4" t="s">
        <v>12</v>
      </c>
      <c r="F211" s="5">
        <v>43.56</v>
      </c>
      <c r="G211" s="72">
        <f t="shared" si="24"/>
        <v>43.56</v>
      </c>
      <c r="H211" s="71"/>
      <c r="I211" s="72">
        <f t="shared" si="25"/>
        <v>0</v>
      </c>
    </row>
    <row r="212" spans="1:9">
      <c r="A212" s="137">
        <v>0</v>
      </c>
      <c r="B212" s="138">
        <v>333432</v>
      </c>
      <c r="C212" s="3" t="s">
        <v>3614</v>
      </c>
      <c r="D212" s="4" t="s">
        <v>2512</v>
      </c>
      <c r="E212" s="4" t="s">
        <v>12</v>
      </c>
      <c r="F212" s="5">
        <v>19.95</v>
      </c>
      <c r="G212" s="72">
        <f t="shared" ref="G212:G217" si="26">F212*(1-Скидка_ROXELPRO)</f>
        <v>19.95</v>
      </c>
      <c r="H212" s="71"/>
      <c r="I212" s="72">
        <f t="shared" si="25"/>
        <v>0</v>
      </c>
    </row>
    <row r="213" spans="1:9">
      <c r="A213" s="137">
        <v>0</v>
      </c>
      <c r="B213" s="138">
        <v>334315</v>
      </c>
      <c r="C213" s="3" t="s">
        <v>3255</v>
      </c>
      <c r="D213" s="4" t="s">
        <v>2513</v>
      </c>
      <c r="E213" s="4" t="s">
        <v>9</v>
      </c>
      <c r="F213" s="5">
        <v>0.74</v>
      </c>
      <c r="G213" s="72">
        <f t="shared" si="26"/>
        <v>0.74</v>
      </c>
      <c r="H213" s="71"/>
      <c r="I213" s="72">
        <f t="shared" si="25"/>
        <v>0</v>
      </c>
    </row>
    <row r="214" spans="1:9">
      <c r="A214" s="137">
        <v>0</v>
      </c>
      <c r="B214" s="138">
        <v>334317</v>
      </c>
      <c r="C214" s="3" t="s">
        <v>3237</v>
      </c>
      <c r="D214" s="4" t="s">
        <v>2513</v>
      </c>
      <c r="E214" s="4" t="s">
        <v>9</v>
      </c>
      <c r="F214" s="5">
        <v>1.05</v>
      </c>
      <c r="G214" s="72">
        <f t="shared" si="26"/>
        <v>1.05</v>
      </c>
      <c r="H214" s="71"/>
      <c r="I214" s="72">
        <f t="shared" si="25"/>
        <v>0</v>
      </c>
    </row>
    <row r="215" spans="1:9">
      <c r="A215" s="137">
        <v>0</v>
      </c>
      <c r="B215" s="138">
        <v>334327</v>
      </c>
      <c r="C215" s="3" t="s">
        <v>3259</v>
      </c>
      <c r="D215" s="4" t="s">
        <v>2477</v>
      </c>
      <c r="E215" s="4" t="s">
        <v>9</v>
      </c>
      <c r="F215" s="5">
        <v>1.21</v>
      </c>
      <c r="G215" s="72">
        <f t="shared" si="26"/>
        <v>1.21</v>
      </c>
      <c r="H215" s="71"/>
      <c r="I215" s="72">
        <f t="shared" si="25"/>
        <v>0</v>
      </c>
    </row>
    <row r="216" spans="1:9">
      <c r="A216" s="137">
        <v>0</v>
      </c>
      <c r="B216" s="138">
        <v>334425</v>
      </c>
      <c r="C216" s="4" t="s">
        <v>3246</v>
      </c>
      <c r="D216" s="4" t="s">
        <v>2513</v>
      </c>
      <c r="E216" s="4" t="s">
        <v>9</v>
      </c>
      <c r="F216" s="5">
        <v>0.65</v>
      </c>
      <c r="G216" s="72">
        <f t="shared" si="26"/>
        <v>0.65</v>
      </c>
      <c r="H216" s="71"/>
      <c r="I216" s="72">
        <f t="shared" si="25"/>
        <v>0</v>
      </c>
    </row>
    <row r="217" spans="1:9">
      <c r="A217" s="137">
        <v>0</v>
      </c>
      <c r="B217" s="138">
        <v>334427</v>
      </c>
      <c r="C217" s="4" t="s">
        <v>3238</v>
      </c>
      <c r="D217" s="4" t="s">
        <v>2513</v>
      </c>
      <c r="E217" s="4" t="s">
        <v>9</v>
      </c>
      <c r="F217" s="5">
        <v>0.91</v>
      </c>
      <c r="G217" s="72">
        <f t="shared" si="26"/>
        <v>0.91</v>
      </c>
      <c r="H217" s="71"/>
      <c r="I217" s="72">
        <f t="shared" si="25"/>
        <v>0</v>
      </c>
    </row>
    <row r="218" spans="1:9">
      <c r="A218" s="137">
        <v>0</v>
      </c>
      <c r="B218" s="138">
        <v>336214</v>
      </c>
      <c r="C218" s="3" t="s">
        <v>38</v>
      </c>
      <c r="D218" s="4" t="s">
        <v>2484</v>
      </c>
      <c r="E218" s="4" t="s">
        <v>9</v>
      </c>
      <c r="F218" s="5">
        <v>3.38</v>
      </c>
      <c r="G218" s="72">
        <f t="shared" si="24"/>
        <v>3.38</v>
      </c>
      <c r="H218" s="71"/>
      <c r="I218" s="72">
        <f t="shared" si="25"/>
        <v>0</v>
      </c>
    </row>
    <row r="219" spans="1:9">
      <c r="A219" s="137">
        <v>0</v>
      </c>
      <c r="B219" s="138">
        <v>336224</v>
      </c>
      <c r="C219" s="3" t="s">
        <v>39</v>
      </c>
      <c r="D219" s="4" t="s">
        <v>2484</v>
      </c>
      <c r="E219" s="4" t="s">
        <v>9</v>
      </c>
      <c r="F219" s="5">
        <v>3.66</v>
      </c>
      <c r="G219" s="72">
        <f t="shared" si="24"/>
        <v>3.66</v>
      </c>
      <c r="H219" s="71"/>
      <c r="I219" s="72">
        <f t="shared" si="25"/>
        <v>0</v>
      </c>
    </row>
    <row r="220" spans="1:9">
      <c r="A220" s="137">
        <v>0</v>
      </c>
      <c r="B220" s="138">
        <v>336234</v>
      </c>
      <c r="C220" s="4" t="s">
        <v>40</v>
      </c>
      <c r="D220" s="4" t="s">
        <v>2513</v>
      </c>
      <c r="E220" s="4" t="s">
        <v>9</v>
      </c>
      <c r="F220" s="5">
        <v>4.1399999999999997</v>
      </c>
      <c r="G220" s="72">
        <f t="shared" si="24"/>
        <v>4.1399999999999997</v>
      </c>
      <c r="H220" s="71"/>
      <c r="I220" s="72">
        <f t="shared" si="25"/>
        <v>0</v>
      </c>
    </row>
    <row r="221" spans="1:9">
      <c r="A221" s="137">
        <v>0</v>
      </c>
      <c r="B221" s="138">
        <v>336244</v>
      </c>
      <c r="C221" s="4" t="s">
        <v>41</v>
      </c>
      <c r="D221" s="4" t="s">
        <v>2513</v>
      </c>
      <c r="E221" s="4" t="s">
        <v>9</v>
      </c>
      <c r="F221" s="5">
        <v>4.76</v>
      </c>
      <c r="G221" s="72">
        <f t="shared" si="24"/>
        <v>4.76</v>
      </c>
      <c r="H221" s="71"/>
      <c r="I221" s="72">
        <f t="shared" si="25"/>
        <v>0</v>
      </c>
    </row>
    <row r="222" spans="1:9">
      <c r="A222" s="137">
        <v>0</v>
      </c>
      <c r="B222" s="138">
        <v>336264</v>
      </c>
      <c r="C222" s="4" t="s">
        <v>42</v>
      </c>
      <c r="D222" s="4" t="s">
        <v>2513</v>
      </c>
      <c r="E222" s="4" t="s">
        <v>9</v>
      </c>
      <c r="F222" s="5">
        <v>6</v>
      </c>
      <c r="G222" s="72">
        <f t="shared" si="24"/>
        <v>6</v>
      </c>
      <c r="H222" s="71"/>
      <c r="I222" s="72">
        <f t="shared" si="25"/>
        <v>0</v>
      </c>
    </row>
    <row r="223" spans="1:9">
      <c r="A223" s="137">
        <v>0</v>
      </c>
      <c r="B223" s="138">
        <v>336272</v>
      </c>
      <c r="C223" s="4" t="s">
        <v>43</v>
      </c>
      <c r="D223" s="4" t="s">
        <v>2513</v>
      </c>
      <c r="E223" s="4" t="s">
        <v>9</v>
      </c>
      <c r="F223" s="5">
        <v>6.49</v>
      </c>
      <c r="G223" s="72">
        <f t="shared" si="24"/>
        <v>6.49</v>
      </c>
      <c r="H223" s="71"/>
      <c r="I223" s="72">
        <f t="shared" si="25"/>
        <v>0</v>
      </c>
    </row>
    <row r="224" spans="1:9" ht="12.5" thickBot="1">
      <c r="A224" s="137"/>
      <c r="B224" s="341" t="s">
        <v>3678</v>
      </c>
      <c r="C224" s="341"/>
      <c r="D224" s="341"/>
      <c r="E224" s="341"/>
      <c r="F224" s="342"/>
      <c r="G224" s="72"/>
      <c r="H224" s="71"/>
      <c r="I224" s="72"/>
    </row>
    <row r="225" spans="1:11">
      <c r="A225" s="137">
        <v>0</v>
      </c>
      <c r="B225" s="138">
        <v>341115</v>
      </c>
      <c r="C225" s="3" t="s">
        <v>3239</v>
      </c>
      <c r="D225" s="4" t="s">
        <v>3240</v>
      </c>
      <c r="E225" s="4" t="s">
        <v>9</v>
      </c>
      <c r="F225" s="5">
        <v>3.23</v>
      </c>
      <c r="G225" s="72">
        <f>F225*(1-Скидка_ROXELPRO)</f>
        <v>3.23</v>
      </c>
      <c r="H225" s="71"/>
      <c r="I225" s="72">
        <f t="shared" si="25"/>
        <v>0</v>
      </c>
      <c r="K225" s="96"/>
    </row>
    <row r="226" spans="1:11">
      <c r="A226" s="137">
        <v>0</v>
      </c>
      <c r="B226" s="138">
        <v>341125</v>
      </c>
      <c r="C226" s="3" t="s">
        <v>44</v>
      </c>
      <c r="D226" s="4" t="s">
        <v>2480</v>
      </c>
      <c r="E226" s="4" t="s">
        <v>9</v>
      </c>
      <c r="F226" s="5">
        <v>5.47</v>
      </c>
      <c r="G226" s="72">
        <f t="shared" si="24"/>
        <v>5.47</v>
      </c>
      <c r="H226" s="71"/>
      <c r="I226" s="72">
        <f t="shared" si="25"/>
        <v>0</v>
      </c>
    </row>
    <row r="227" spans="1:11">
      <c r="A227" s="137">
        <v>0</v>
      </c>
      <c r="B227" s="138">
        <v>341225</v>
      </c>
      <c r="C227" s="3" t="s">
        <v>45</v>
      </c>
      <c r="D227" s="4" t="s">
        <v>2278</v>
      </c>
      <c r="E227" s="4" t="s">
        <v>9</v>
      </c>
      <c r="F227" s="5">
        <v>5.43</v>
      </c>
      <c r="G227" s="72">
        <f t="shared" si="24"/>
        <v>5.43</v>
      </c>
      <c r="H227" s="71"/>
      <c r="I227" s="72">
        <f t="shared" si="25"/>
        <v>0</v>
      </c>
    </row>
    <row r="228" spans="1:11">
      <c r="A228" s="137">
        <v>0</v>
      </c>
      <c r="B228" s="138">
        <v>342162</v>
      </c>
      <c r="C228" s="4" t="s">
        <v>3241</v>
      </c>
      <c r="D228" s="4" t="s">
        <v>3242</v>
      </c>
      <c r="E228" s="4" t="s">
        <v>9</v>
      </c>
      <c r="F228" s="5">
        <v>14.66</v>
      </c>
      <c r="G228" s="72">
        <f>F228*(1-Скидка_ROXELPRO)</f>
        <v>14.66</v>
      </c>
      <c r="H228" s="71"/>
      <c r="I228" s="72">
        <f t="shared" si="25"/>
        <v>0</v>
      </c>
      <c r="K228" s="96"/>
    </row>
    <row r="229" spans="1:11">
      <c r="A229" s="137">
        <v>0</v>
      </c>
      <c r="B229" s="138">
        <v>343125</v>
      </c>
      <c r="C229" s="4" t="s">
        <v>46</v>
      </c>
      <c r="D229" s="4" t="s">
        <v>2477</v>
      </c>
      <c r="E229" s="4" t="s">
        <v>9</v>
      </c>
      <c r="F229" s="5">
        <v>12.43</v>
      </c>
      <c r="G229" s="72">
        <f t="shared" si="24"/>
        <v>12.43</v>
      </c>
      <c r="H229" s="71"/>
      <c r="I229" s="72">
        <f t="shared" si="25"/>
        <v>0</v>
      </c>
    </row>
    <row r="230" spans="1:11">
      <c r="A230" s="137">
        <v>0</v>
      </c>
      <c r="B230" s="138">
        <v>344152</v>
      </c>
      <c r="C230" s="4" t="s">
        <v>47</v>
      </c>
      <c r="D230" s="4" t="s">
        <v>2357</v>
      </c>
      <c r="E230" s="4" t="s">
        <v>9</v>
      </c>
      <c r="F230" s="5">
        <v>15.71</v>
      </c>
      <c r="G230" s="72">
        <f t="shared" si="24"/>
        <v>15.71</v>
      </c>
      <c r="H230" s="71"/>
      <c r="I230" s="72">
        <f t="shared" si="25"/>
        <v>0</v>
      </c>
    </row>
    <row r="231" spans="1:11">
      <c r="A231" s="137">
        <v>0</v>
      </c>
      <c r="B231" s="138">
        <v>348153</v>
      </c>
      <c r="C231" s="4" t="s">
        <v>3243</v>
      </c>
      <c r="D231" s="4" t="s">
        <v>3242</v>
      </c>
      <c r="E231" s="4" t="s">
        <v>9</v>
      </c>
      <c r="F231" s="5">
        <v>26.46</v>
      </c>
      <c r="G231" s="72">
        <f>F231*(1-Скидка_ROXELPRO)</f>
        <v>26.46</v>
      </c>
      <c r="H231" s="71"/>
      <c r="I231" s="72">
        <f t="shared" si="25"/>
        <v>0</v>
      </c>
      <c r="K231" s="96"/>
    </row>
    <row r="232" spans="1:11">
      <c r="A232" s="137">
        <v>0</v>
      </c>
      <c r="B232" s="138">
        <v>351213</v>
      </c>
      <c r="C232" s="4" t="s">
        <v>48</v>
      </c>
      <c r="D232" s="4" t="s">
        <v>2514</v>
      </c>
      <c r="E232" s="4" t="s">
        <v>9</v>
      </c>
      <c r="F232" s="5">
        <v>16.73</v>
      </c>
      <c r="G232" s="72">
        <f t="shared" si="24"/>
        <v>16.73</v>
      </c>
      <c r="H232" s="71"/>
      <c r="I232" s="72">
        <f t="shared" si="25"/>
        <v>0</v>
      </c>
    </row>
    <row r="233" spans="1:11">
      <c r="A233" s="137">
        <v>0</v>
      </c>
      <c r="B233" s="138">
        <v>398634</v>
      </c>
      <c r="C233" s="4" t="s">
        <v>3792</v>
      </c>
      <c r="D233" s="4" t="s">
        <v>2510</v>
      </c>
      <c r="E233" s="4" t="s">
        <v>9</v>
      </c>
      <c r="F233" s="5">
        <v>7.82</v>
      </c>
      <c r="G233" s="72">
        <f>F233*(1-Скидка_ROXELPRO)</f>
        <v>7.82</v>
      </c>
      <c r="H233" s="71"/>
      <c r="I233" s="72">
        <f>G233*H233</f>
        <v>0</v>
      </c>
    </row>
    <row r="234" spans="1:11">
      <c r="A234" s="137">
        <v>0</v>
      </c>
      <c r="B234" s="138">
        <v>399610</v>
      </c>
      <c r="C234" s="4" t="s">
        <v>3793</v>
      </c>
      <c r="D234" s="4" t="s">
        <v>2519</v>
      </c>
      <c r="E234" s="4" t="s">
        <v>9</v>
      </c>
      <c r="F234" s="5">
        <v>0.9</v>
      </c>
      <c r="G234" s="72">
        <f>F234*(1-Скидка_ROXELPRO)</f>
        <v>0.9</v>
      </c>
      <c r="H234" s="71"/>
      <c r="I234" s="72">
        <f>G234*H234</f>
        <v>0</v>
      </c>
    </row>
    <row r="235" spans="1:11" ht="12.5" thickBot="1">
      <c r="A235" s="137"/>
      <c r="B235" s="341" t="s">
        <v>49</v>
      </c>
      <c r="C235" s="341"/>
      <c r="D235" s="341"/>
      <c r="E235" s="341"/>
      <c r="F235" s="342"/>
      <c r="G235" s="72"/>
      <c r="H235" s="71"/>
      <c r="I235" s="72"/>
    </row>
    <row r="236" spans="1:11" ht="12.5" thickBot="1">
      <c r="A236" s="137"/>
      <c r="B236" s="341" t="s">
        <v>3779</v>
      </c>
      <c r="C236" s="341"/>
      <c r="D236" s="341"/>
      <c r="E236" s="341"/>
      <c r="F236" s="342"/>
      <c r="G236" s="72"/>
      <c r="H236" s="71"/>
      <c r="I236" s="72"/>
    </row>
    <row r="237" spans="1:11">
      <c r="A237" s="137">
        <v>0</v>
      </c>
      <c r="B237" s="141">
        <v>464342</v>
      </c>
      <c r="C237" s="6" t="s">
        <v>3772</v>
      </c>
      <c r="D237" s="6" t="s">
        <v>2471</v>
      </c>
      <c r="E237" s="6" t="s">
        <v>9</v>
      </c>
      <c r="F237" s="7">
        <v>9.0500000000000007</v>
      </c>
      <c r="G237" s="72">
        <f t="shared" ref="G237:G253" si="27">F237*(1-Скидка_ROXELPRO)</f>
        <v>9.0500000000000007</v>
      </c>
      <c r="H237" s="71"/>
      <c r="I237" s="72">
        <f t="shared" ref="I237:I243" si="28">G237*H237</f>
        <v>0</v>
      </c>
    </row>
    <row r="238" spans="1:11">
      <c r="A238" s="137">
        <v>0</v>
      </c>
      <c r="B238" s="141">
        <v>464343</v>
      </c>
      <c r="C238" s="6" t="s">
        <v>3773</v>
      </c>
      <c r="D238" s="6" t="s">
        <v>2471</v>
      </c>
      <c r="E238" s="6" t="s">
        <v>9</v>
      </c>
      <c r="F238" s="7">
        <v>9.0500000000000007</v>
      </c>
      <c r="G238" s="72">
        <f t="shared" si="27"/>
        <v>9.0500000000000007</v>
      </c>
      <c r="H238" s="71"/>
      <c r="I238" s="72">
        <f t="shared" si="28"/>
        <v>0</v>
      </c>
    </row>
    <row r="239" spans="1:11">
      <c r="A239" s="137">
        <v>0</v>
      </c>
      <c r="B239" s="141">
        <v>464422</v>
      </c>
      <c r="C239" s="6" t="s">
        <v>50</v>
      </c>
      <c r="D239" s="6" t="s">
        <v>2471</v>
      </c>
      <c r="E239" s="6" t="s">
        <v>9</v>
      </c>
      <c r="F239" s="7">
        <v>8.57</v>
      </c>
      <c r="G239" s="72">
        <f t="shared" si="27"/>
        <v>8.57</v>
      </c>
      <c r="H239" s="71"/>
      <c r="I239" s="72">
        <f t="shared" si="28"/>
        <v>0</v>
      </c>
    </row>
    <row r="240" spans="1:11">
      <c r="A240" s="137">
        <v>0</v>
      </c>
      <c r="B240" s="141">
        <v>464423</v>
      </c>
      <c r="C240" s="6" t="s">
        <v>51</v>
      </c>
      <c r="D240" s="6" t="s">
        <v>2471</v>
      </c>
      <c r="E240" s="6" t="s">
        <v>9</v>
      </c>
      <c r="F240" s="7">
        <v>8.57</v>
      </c>
      <c r="G240" s="72">
        <f t="shared" si="27"/>
        <v>8.57</v>
      </c>
      <c r="H240" s="71"/>
      <c r="I240" s="72">
        <f t="shared" si="28"/>
        <v>0</v>
      </c>
    </row>
    <row r="241" spans="1:9">
      <c r="A241" s="137">
        <v>0</v>
      </c>
      <c r="B241" s="141">
        <v>464441</v>
      </c>
      <c r="C241" s="6" t="s">
        <v>3774</v>
      </c>
      <c r="D241" s="6" t="s">
        <v>2471</v>
      </c>
      <c r="E241" s="6" t="s">
        <v>9</v>
      </c>
      <c r="F241" s="7">
        <v>8.08</v>
      </c>
      <c r="G241" s="72">
        <f t="shared" si="27"/>
        <v>8.08</v>
      </c>
      <c r="H241" s="71"/>
      <c r="I241" s="72">
        <f t="shared" si="28"/>
        <v>0</v>
      </c>
    </row>
    <row r="242" spans="1:9">
      <c r="A242" s="137">
        <v>0</v>
      </c>
      <c r="B242" s="141">
        <v>464442</v>
      </c>
      <c r="C242" s="6" t="s">
        <v>52</v>
      </c>
      <c r="D242" s="6" t="s">
        <v>2471</v>
      </c>
      <c r="E242" s="6" t="s">
        <v>9</v>
      </c>
      <c r="F242" s="7">
        <v>9.75</v>
      </c>
      <c r="G242" s="72">
        <f t="shared" si="27"/>
        <v>9.75</v>
      </c>
      <c r="H242" s="71"/>
      <c r="I242" s="72">
        <f t="shared" si="28"/>
        <v>0</v>
      </c>
    </row>
    <row r="243" spans="1:9">
      <c r="A243" s="137">
        <v>0</v>
      </c>
      <c r="B243" s="141">
        <v>464443</v>
      </c>
      <c r="C243" s="6" t="s">
        <v>53</v>
      </c>
      <c r="D243" s="6" t="s">
        <v>2471</v>
      </c>
      <c r="E243" s="6" t="s">
        <v>9</v>
      </c>
      <c r="F243" s="7">
        <v>9.75</v>
      </c>
      <c r="G243" s="72">
        <f t="shared" si="27"/>
        <v>9.75</v>
      </c>
      <c r="H243" s="71"/>
      <c r="I243" s="72">
        <f t="shared" si="28"/>
        <v>0</v>
      </c>
    </row>
    <row r="244" spans="1:9">
      <c r="A244" s="137">
        <v>0</v>
      </c>
      <c r="B244" s="141">
        <v>464842</v>
      </c>
      <c r="C244" s="6" t="s">
        <v>4938</v>
      </c>
      <c r="D244" s="6" t="s">
        <v>2471</v>
      </c>
      <c r="E244" s="6" t="s">
        <v>9</v>
      </c>
      <c r="F244" s="7">
        <v>6.27</v>
      </c>
      <c r="G244" s="72">
        <f>F244*(1-Скидка_ROXELPRO)</f>
        <v>6.27</v>
      </c>
      <c r="H244" s="71"/>
      <c r="I244" s="72">
        <f>G244*H244</f>
        <v>0</v>
      </c>
    </row>
    <row r="245" spans="1:9">
      <c r="A245" s="137">
        <v>0</v>
      </c>
      <c r="B245" s="141">
        <v>464843</v>
      </c>
      <c r="C245" s="6" t="s">
        <v>4939</v>
      </c>
      <c r="D245" s="6" t="s">
        <v>2471</v>
      </c>
      <c r="E245" s="6" t="s">
        <v>9</v>
      </c>
      <c r="F245" s="7">
        <v>6.13</v>
      </c>
      <c r="G245" s="72">
        <f>F245*(1-Скидка_ROXELPRO)</f>
        <v>6.13</v>
      </c>
      <c r="H245" s="71"/>
      <c r="I245" s="72">
        <f>G245*H245</f>
        <v>0</v>
      </c>
    </row>
    <row r="246" spans="1:9">
      <c r="A246" s="137">
        <v>0</v>
      </c>
      <c r="B246" s="141">
        <v>465223</v>
      </c>
      <c r="C246" s="6" t="s">
        <v>3806</v>
      </c>
      <c r="D246" s="6" t="s">
        <v>2471</v>
      </c>
      <c r="E246" s="6" t="s">
        <v>9</v>
      </c>
      <c r="F246" s="7">
        <v>6.19</v>
      </c>
      <c r="G246" s="72">
        <f t="shared" si="27"/>
        <v>6.19</v>
      </c>
      <c r="H246" s="71"/>
      <c r="I246" s="72">
        <f t="shared" ref="I246:I253" si="29">G246*H246</f>
        <v>0</v>
      </c>
    </row>
    <row r="247" spans="1:9">
      <c r="A247" s="137">
        <v>0</v>
      </c>
      <c r="B247" s="141">
        <v>465243</v>
      </c>
      <c r="C247" s="6" t="s">
        <v>3807</v>
      </c>
      <c r="D247" s="6" t="s">
        <v>2471</v>
      </c>
      <c r="E247" s="6" t="s">
        <v>9</v>
      </c>
      <c r="F247" s="7">
        <v>7.14</v>
      </c>
      <c r="G247" s="72">
        <f t="shared" si="27"/>
        <v>7.14</v>
      </c>
      <c r="H247" s="71"/>
      <c r="I247" s="72">
        <f t="shared" si="29"/>
        <v>0</v>
      </c>
    </row>
    <row r="248" spans="1:9">
      <c r="A248" s="137">
        <v>0</v>
      </c>
      <c r="B248" s="141">
        <v>465343</v>
      </c>
      <c r="C248" s="6" t="s">
        <v>3808</v>
      </c>
      <c r="D248" s="6" t="s">
        <v>2471</v>
      </c>
      <c r="E248" s="6" t="s">
        <v>9</v>
      </c>
      <c r="F248" s="7">
        <v>6.15</v>
      </c>
      <c r="G248" s="72">
        <f t="shared" si="27"/>
        <v>6.15</v>
      </c>
      <c r="H248" s="71"/>
      <c r="I248" s="72">
        <f t="shared" si="29"/>
        <v>0</v>
      </c>
    </row>
    <row r="249" spans="1:9">
      <c r="A249" s="137">
        <v>0</v>
      </c>
      <c r="B249" s="141">
        <v>465444</v>
      </c>
      <c r="C249" s="6" t="s">
        <v>4916</v>
      </c>
      <c r="D249" s="6" t="s">
        <v>2471</v>
      </c>
      <c r="E249" s="6" t="s">
        <v>9</v>
      </c>
      <c r="F249" s="7">
        <v>8.23</v>
      </c>
      <c r="G249" s="72">
        <f>F249*(1-Скидка_ROXELPRO)</f>
        <v>8.23</v>
      </c>
      <c r="H249" s="71"/>
      <c r="I249" s="72">
        <f>G249*H249</f>
        <v>0</v>
      </c>
    </row>
    <row r="250" spans="1:9">
      <c r="A250" s="137">
        <v>0</v>
      </c>
      <c r="B250" s="141">
        <v>466322</v>
      </c>
      <c r="C250" s="6" t="s">
        <v>3775</v>
      </c>
      <c r="D250" s="6" t="s">
        <v>2471</v>
      </c>
      <c r="E250" s="6" t="s">
        <v>9</v>
      </c>
      <c r="F250" s="7">
        <v>8.26</v>
      </c>
      <c r="G250" s="72">
        <f t="shared" si="27"/>
        <v>8.26</v>
      </c>
      <c r="H250" s="71"/>
      <c r="I250" s="72">
        <f t="shared" si="29"/>
        <v>0</v>
      </c>
    </row>
    <row r="251" spans="1:9">
      <c r="A251" s="137">
        <v>0</v>
      </c>
      <c r="B251" s="141">
        <v>466324</v>
      </c>
      <c r="C251" s="6" t="s">
        <v>3776</v>
      </c>
      <c r="D251" s="6" t="s">
        <v>2471</v>
      </c>
      <c r="E251" s="6" t="s">
        <v>9</v>
      </c>
      <c r="F251" s="7">
        <v>11.46</v>
      </c>
      <c r="G251" s="72">
        <f t="shared" si="27"/>
        <v>11.46</v>
      </c>
      <c r="H251" s="71"/>
      <c r="I251" s="72">
        <f t="shared" si="29"/>
        <v>0</v>
      </c>
    </row>
    <row r="252" spans="1:9">
      <c r="A252" s="137">
        <v>0</v>
      </c>
      <c r="B252" s="141">
        <v>466342</v>
      </c>
      <c r="C252" s="6" t="s">
        <v>3777</v>
      </c>
      <c r="D252" s="6" t="s">
        <v>2471</v>
      </c>
      <c r="E252" s="6" t="s">
        <v>9</v>
      </c>
      <c r="F252" s="7">
        <v>8.61</v>
      </c>
      <c r="G252" s="72">
        <f t="shared" si="27"/>
        <v>8.61</v>
      </c>
      <c r="H252" s="71"/>
      <c r="I252" s="72">
        <f t="shared" si="29"/>
        <v>0</v>
      </c>
    </row>
    <row r="253" spans="1:9">
      <c r="A253" s="137">
        <v>0</v>
      </c>
      <c r="B253" s="141">
        <v>466344</v>
      </c>
      <c r="C253" s="6" t="s">
        <v>3778</v>
      </c>
      <c r="D253" s="6" t="s">
        <v>2471</v>
      </c>
      <c r="E253" s="6" t="s">
        <v>9</v>
      </c>
      <c r="F253" s="7">
        <v>11.56</v>
      </c>
      <c r="G253" s="72">
        <f t="shared" si="27"/>
        <v>11.56</v>
      </c>
      <c r="H253" s="71"/>
      <c r="I253" s="72">
        <f t="shared" si="29"/>
        <v>0</v>
      </c>
    </row>
    <row r="254" spans="1:9">
      <c r="A254" s="137">
        <v>0</v>
      </c>
      <c r="B254" s="141">
        <v>466824</v>
      </c>
      <c r="C254" s="6" t="s">
        <v>4940</v>
      </c>
      <c r="D254" s="6" t="s">
        <v>2471</v>
      </c>
      <c r="E254" s="6" t="s">
        <v>9</v>
      </c>
      <c r="F254" s="7">
        <v>7.66</v>
      </c>
      <c r="G254" s="72">
        <f>F254*(1-Скидка_ROXELPRO)</f>
        <v>7.66</v>
      </c>
      <c r="H254" s="71"/>
      <c r="I254" s="72">
        <f>G254*H254</f>
        <v>0</v>
      </c>
    </row>
    <row r="255" spans="1:9">
      <c r="A255" s="137">
        <v>0</v>
      </c>
      <c r="B255" s="141">
        <v>466964</v>
      </c>
      <c r="C255" s="6" t="s">
        <v>4699</v>
      </c>
      <c r="D255" s="6" t="s">
        <v>2471</v>
      </c>
      <c r="E255" s="6" t="s">
        <v>9</v>
      </c>
      <c r="F255" s="7">
        <v>1.43</v>
      </c>
      <c r="G255" s="72">
        <f>F255*(1-Скидка_ROXELPRO)</f>
        <v>1.43</v>
      </c>
      <c r="H255" s="71"/>
      <c r="I255" s="72">
        <f>G255*H255</f>
        <v>0</v>
      </c>
    </row>
    <row r="256" spans="1:9" ht="12.5" thickBot="1">
      <c r="A256" s="137"/>
      <c r="B256" s="341" t="s">
        <v>3679</v>
      </c>
      <c r="C256" s="341"/>
      <c r="D256" s="341"/>
      <c r="E256" s="341"/>
      <c r="F256" s="342"/>
      <c r="G256" s="72"/>
      <c r="H256" s="71"/>
      <c r="I256" s="72"/>
    </row>
    <row r="257" spans="1:9">
      <c r="A257" s="137">
        <v>0</v>
      </c>
      <c r="B257" s="141">
        <v>482305</v>
      </c>
      <c r="C257" s="6" t="s">
        <v>54</v>
      </c>
      <c r="D257" s="6" t="s">
        <v>2354</v>
      </c>
      <c r="E257" s="6" t="s">
        <v>9</v>
      </c>
      <c r="F257" s="7">
        <v>26.84</v>
      </c>
      <c r="G257" s="72">
        <f t="shared" ref="G257:G266" si="30">F257*(1-Скидка_ROXELPRO)</f>
        <v>26.84</v>
      </c>
      <c r="H257" s="71"/>
      <c r="I257" s="72">
        <f t="shared" ref="I257:I279" si="31">G257*H257</f>
        <v>0</v>
      </c>
    </row>
    <row r="258" spans="1:9">
      <c r="A258" s="137">
        <v>0</v>
      </c>
      <c r="B258" s="141">
        <v>482325</v>
      </c>
      <c r="C258" s="6" t="s">
        <v>3002</v>
      </c>
      <c r="D258" s="6" t="s">
        <v>2514</v>
      </c>
      <c r="E258" s="6" t="s">
        <v>9</v>
      </c>
      <c r="F258" s="7">
        <v>116.73</v>
      </c>
      <c r="G258" s="72">
        <f t="shared" si="30"/>
        <v>116.73</v>
      </c>
      <c r="H258" s="71"/>
      <c r="I258" s="72">
        <f t="shared" si="31"/>
        <v>0</v>
      </c>
    </row>
    <row r="259" spans="1:9" ht="12.5" thickBot="1">
      <c r="A259" s="137"/>
      <c r="B259" s="341" t="s">
        <v>3680</v>
      </c>
      <c r="C259" s="341"/>
      <c r="D259" s="341"/>
      <c r="E259" s="341"/>
      <c r="F259" s="342"/>
      <c r="G259" s="72"/>
      <c r="H259" s="71"/>
      <c r="I259" s="72"/>
    </row>
    <row r="260" spans="1:9">
      <c r="A260" s="137">
        <v>0</v>
      </c>
      <c r="B260" s="141">
        <v>491261</v>
      </c>
      <c r="C260" s="6" t="s">
        <v>2413</v>
      </c>
      <c r="D260" s="6" t="s">
        <v>2414</v>
      </c>
      <c r="E260" s="6" t="s">
        <v>76</v>
      </c>
      <c r="F260" s="7">
        <v>2.37</v>
      </c>
      <c r="G260" s="72">
        <f t="shared" si="30"/>
        <v>2.37</v>
      </c>
      <c r="H260" s="71"/>
      <c r="I260" s="72">
        <f t="shared" si="31"/>
        <v>0</v>
      </c>
    </row>
    <row r="261" spans="1:9">
      <c r="A261" s="137">
        <v>0</v>
      </c>
      <c r="B261" s="141">
        <v>491271</v>
      </c>
      <c r="C261" s="6" t="s">
        <v>4808</v>
      </c>
      <c r="D261" s="6" t="s">
        <v>2356</v>
      </c>
      <c r="E261" s="6" t="s">
        <v>9</v>
      </c>
      <c r="F261" s="7">
        <v>0.96</v>
      </c>
      <c r="G261" s="72">
        <f>F261*(1-Скидка_ROXELPRO)</f>
        <v>0.96</v>
      </c>
      <c r="H261" s="71"/>
      <c r="I261" s="72">
        <f>G261*H261</f>
        <v>0</v>
      </c>
    </row>
    <row r="262" spans="1:9">
      <c r="A262" s="137">
        <v>0</v>
      </c>
      <c r="B262" s="141">
        <v>492123</v>
      </c>
      <c r="C262" s="6" t="s">
        <v>3794</v>
      </c>
      <c r="D262" s="6" t="s">
        <v>3795</v>
      </c>
      <c r="E262" s="6" t="s">
        <v>9</v>
      </c>
      <c r="F262" s="7">
        <v>1.32</v>
      </c>
      <c r="G262" s="72">
        <f t="shared" si="30"/>
        <v>1.32</v>
      </c>
      <c r="H262" s="71"/>
      <c r="I262" s="72">
        <f t="shared" si="31"/>
        <v>0</v>
      </c>
    </row>
    <row r="263" spans="1:9">
      <c r="A263" s="137">
        <v>0</v>
      </c>
      <c r="B263" s="141">
        <v>492222</v>
      </c>
      <c r="C263" s="6" t="s">
        <v>3796</v>
      </c>
      <c r="D263" s="6" t="s">
        <v>2481</v>
      </c>
      <c r="E263" s="6" t="s">
        <v>1890</v>
      </c>
      <c r="F263" s="7">
        <v>4.4800000000000004</v>
      </c>
      <c r="G263" s="72">
        <f>F263*(1-Скидка_ROXELPRO)</f>
        <v>4.4800000000000004</v>
      </c>
      <c r="H263" s="71"/>
      <c r="I263" s="72">
        <f>G263*H263</f>
        <v>0</v>
      </c>
    </row>
    <row r="264" spans="1:9">
      <c r="A264" s="137">
        <v>0</v>
      </c>
      <c r="B264" s="141">
        <v>492242</v>
      </c>
      <c r="C264" s="6" t="s">
        <v>2243</v>
      </c>
      <c r="D264" s="6" t="s">
        <v>2481</v>
      </c>
      <c r="E264" s="6" t="s">
        <v>1890</v>
      </c>
      <c r="F264" s="7">
        <v>4.4800000000000004</v>
      </c>
      <c r="G264" s="72">
        <f t="shared" si="30"/>
        <v>4.4800000000000004</v>
      </c>
      <c r="H264" s="71"/>
      <c r="I264" s="72">
        <f t="shared" si="31"/>
        <v>0</v>
      </c>
    </row>
    <row r="265" spans="1:9">
      <c r="A265" s="137">
        <v>0</v>
      </c>
      <c r="B265" s="141">
        <v>492414</v>
      </c>
      <c r="C265" s="6" t="s">
        <v>2244</v>
      </c>
      <c r="D265" s="6" t="s">
        <v>2482</v>
      </c>
      <c r="E265" s="6" t="s">
        <v>1889</v>
      </c>
      <c r="F265" s="7">
        <v>107.63</v>
      </c>
      <c r="G265" s="72">
        <f t="shared" si="30"/>
        <v>107.63</v>
      </c>
      <c r="H265" s="71"/>
      <c r="I265" s="72">
        <f t="shared" si="31"/>
        <v>0</v>
      </c>
    </row>
    <row r="266" spans="1:9">
      <c r="A266" s="137">
        <v>0</v>
      </c>
      <c r="B266" s="141">
        <v>492452</v>
      </c>
      <c r="C266" s="6" t="s">
        <v>2245</v>
      </c>
      <c r="D266" s="6" t="s">
        <v>2478</v>
      </c>
      <c r="E266" s="6" t="s">
        <v>2483</v>
      </c>
      <c r="F266" s="7">
        <v>23.1</v>
      </c>
      <c r="G266" s="72">
        <f t="shared" si="30"/>
        <v>23.1</v>
      </c>
      <c r="H266" s="71"/>
      <c r="I266" s="72">
        <f t="shared" si="31"/>
        <v>0</v>
      </c>
    </row>
    <row r="267" spans="1:9">
      <c r="A267" s="137">
        <v>0</v>
      </c>
      <c r="B267" s="141">
        <v>493161</v>
      </c>
      <c r="C267" s="6" t="s">
        <v>55</v>
      </c>
      <c r="D267" s="6" t="s">
        <v>2225</v>
      </c>
      <c r="E267" s="6" t="s">
        <v>9</v>
      </c>
      <c r="F267" s="7">
        <v>0.4</v>
      </c>
      <c r="G267" s="72">
        <f t="shared" ref="G267:G279" si="32">F267*(1-Скидка_ROXELPRO)</f>
        <v>0.4</v>
      </c>
      <c r="H267" s="71"/>
      <c r="I267" s="72">
        <f t="shared" si="31"/>
        <v>0</v>
      </c>
    </row>
    <row r="268" spans="1:9">
      <c r="A268" s="137">
        <v>0</v>
      </c>
      <c r="B268" s="141">
        <v>493171</v>
      </c>
      <c r="C268" s="6" t="s">
        <v>3001</v>
      </c>
      <c r="D268" s="6" t="s">
        <v>2225</v>
      </c>
      <c r="E268" s="6" t="s">
        <v>9</v>
      </c>
      <c r="F268" s="7">
        <v>0.41</v>
      </c>
      <c r="G268" s="72">
        <f t="shared" si="32"/>
        <v>0.41</v>
      </c>
      <c r="H268" s="71"/>
      <c r="I268" s="72">
        <f t="shared" si="31"/>
        <v>0</v>
      </c>
    </row>
    <row r="269" spans="1:9">
      <c r="A269" s="137">
        <v>0</v>
      </c>
      <c r="B269" s="138">
        <v>493542</v>
      </c>
      <c r="C269" s="4" t="s">
        <v>3797</v>
      </c>
      <c r="D269" s="4" t="s">
        <v>4913</v>
      </c>
      <c r="E269" s="4" t="s">
        <v>1890</v>
      </c>
      <c r="F269" s="5">
        <v>6.12</v>
      </c>
      <c r="G269" s="72">
        <f t="shared" si="32"/>
        <v>6.12</v>
      </c>
      <c r="H269" s="71"/>
      <c r="I269" s="72">
        <f t="shared" si="31"/>
        <v>0</v>
      </c>
    </row>
    <row r="270" spans="1:9">
      <c r="A270" s="137">
        <v>0</v>
      </c>
      <c r="B270" s="138">
        <v>494212</v>
      </c>
      <c r="C270" s="4" t="s">
        <v>56</v>
      </c>
      <c r="D270" s="4" t="s">
        <v>2484</v>
      </c>
      <c r="E270" s="4" t="s">
        <v>9</v>
      </c>
      <c r="F270" s="5">
        <v>23.11</v>
      </c>
      <c r="G270" s="72">
        <f t="shared" si="32"/>
        <v>23.11</v>
      </c>
      <c r="H270" s="71"/>
      <c r="I270" s="72">
        <f t="shared" si="31"/>
        <v>0</v>
      </c>
    </row>
    <row r="271" spans="1:9">
      <c r="A271" s="137">
        <v>0</v>
      </c>
      <c r="B271" s="138">
        <v>494292</v>
      </c>
      <c r="C271" s="4" t="s">
        <v>4723</v>
      </c>
      <c r="D271" s="4" t="s">
        <v>4724</v>
      </c>
      <c r="E271" s="4" t="s">
        <v>76</v>
      </c>
      <c r="F271" s="5">
        <v>2.2999999999999998</v>
      </c>
      <c r="G271" s="72">
        <f t="shared" si="32"/>
        <v>2.2999999999999998</v>
      </c>
      <c r="H271" s="71"/>
      <c r="I271" s="72">
        <f t="shared" si="31"/>
        <v>0</v>
      </c>
    </row>
    <row r="272" spans="1:9">
      <c r="A272" s="137">
        <v>0</v>
      </c>
      <c r="B272" s="138">
        <v>495191</v>
      </c>
      <c r="C272" s="4" t="s">
        <v>4809</v>
      </c>
      <c r="D272" s="4" t="s">
        <v>2357</v>
      </c>
      <c r="E272" s="4" t="s">
        <v>1887</v>
      </c>
      <c r="F272" s="5">
        <v>9.77</v>
      </c>
      <c r="G272" s="72">
        <f>F272*(1-Скидка_ROXELPRO)</f>
        <v>9.77</v>
      </c>
      <c r="H272" s="71"/>
      <c r="I272" s="72">
        <f>G272*H272</f>
        <v>0</v>
      </c>
    </row>
    <row r="273" spans="1:9">
      <c r="A273" s="137">
        <v>0</v>
      </c>
      <c r="B273" s="138">
        <v>495512</v>
      </c>
      <c r="C273" s="4" t="s">
        <v>3903</v>
      </c>
      <c r="D273" s="4" t="s">
        <v>2514</v>
      </c>
      <c r="E273" s="4" t="s">
        <v>9</v>
      </c>
      <c r="F273" s="5">
        <v>31.48</v>
      </c>
      <c r="G273" s="72">
        <f>F273*(1-Скидка_ROXELPRO)</f>
        <v>31.48</v>
      </c>
      <c r="H273" s="71"/>
      <c r="I273" s="72">
        <f>G273*H273</f>
        <v>0</v>
      </c>
    </row>
    <row r="274" spans="1:9">
      <c r="A274" s="137">
        <v>0</v>
      </c>
      <c r="B274" s="138">
        <v>499125</v>
      </c>
      <c r="C274" s="4" t="s">
        <v>2246</v>
      </c>
      <c r="D274" s="4" t="s">
        <v>2485</v>
      </c>
      <c r="E274" s="4" t="s">
        <v>9</v>
      </c>
      <c r="F274" s="5">
        <v>0.11</v>
      </c>
      <c r="G274" s="72">
        <f t="shared" si="32"/>
        <v>0.11</v>
      </c>
      <c r="H274" s="71"/>
      <c r="I274" s="72">
        <f t="shared" si="31"/>
        <v>0</v>
      </c>
    </row>
    <row r="275" spans="1:9">
      <c r="A275" s="137">
        <v>0</v>
      </c>
      <c r="B275" s="138">
        <v>499141</v>
      </c>
      <c r="C275" s="4" t="s">
        <v>2247</v>
      </c>
      <c r="D275" s="4" t="s">
        <v>2278</v>
      </c>
      <c r="E275" s="4" t="s">
        <v>9</v>
      </c>
      <c r="F275" s="5">
        <v>0.38</v>
      </c>
      <c r="G275" s="72">
        <f t="shared" si="32"/>
        <v>0.38</v>
      </c>
      <c r="H275" s="71"/>
      <c r="I275" s="72">
        <f t="shared" si="31"/>
        <v>0</v>
      </c>
    </row>
    <row r="276" spans="1:9">
      <c r="A276" s="137">
        <v>0</v>
      </c>
      <c r="B276" s="138">
        <v>499244</v>
      </c>
      <c r="C276" s="4" t="s">
        <v>3798</v>
      </c>
      <c r="D276" s="4" t="s">
        <v>3799</v>
      </c>
      <c r="E276" s="4" t="s">
        <v>76</v>
      </c>
      <c r="F276" s="5">
        <v>13.25</v>
      </c>
      <c r="G276" s="72">
        <f t="shared" si="32"/>
        <v>13.25</v>
      </c>
      <c r="H276" s="71"/>
      <c r="I276" s="72">
        <f t="shared" si="31"/>
        <v>0</v>
      </c>
    </row>
    <row r="277" spans="1:9">
      <c r="A277" s="137">
        <v>0</v>
      </c>
      <c r="B277" s="138">
        <v>499246</v>
      </c>
      <c r="C277" s="4" t="s">
        <v>3800</v>
      </c>
      <c r="D277" s="4" t="s">
        <v>3801</v>
      </c>
      <c r="E277" s="4" t="s">
        <v>76</v>
      </c>
      <c r="F277" s="5">
        <v>7.5</v>
      </c>
      <c r="G277" s="72">
        <f t="shared" si="32"/>
        <v>7.5</v>
      </c>
      <c r="H277" s="71"/>
      <c r="I277" s="72">
        <f t="shared" si="31"/>
        <v>0</v>
      </c>
    </row>
    <row r="278" spans="1:9">
      <c r="A278" s="137">
        <v>0</v>
      </c>
      <c r="B278" s="138">
        <v>499342</v>
      </c>
      <c r="C278" s="4" t="s">
        <v>3802</v>
      </c>
      <c r="D278" s="4" t="s">
        <v>3803</v>
      </c>
      <c r="E278" s="4" t="s">
        <v>76</v>
      </c>
      <c r="F278" s="5">
        <v>17.5</v>
      </c>
      <c r="G278" s="72">
        <f t="shared" si="32"/>
        <v>17.5</v>
      </c>
      <c r="H278" s="71"/>
      <c r="I278" s="72">
        <f t="shared" si="31"/>
        <v>0</v>
      </c>
    </row>
    <row r="279" spans="1:9">
      <c r="A279" s="137">
        <v>0</v>
      </c>
      <c r="B279" s="138">
        <v>499343</v>
      </c>
      <c r="C279" s="4" t="s">
        <v>3804</v>
      </c>
      <c r="D279" s="4" t="s">
        <v>3805</v>
      </c>
      <c r="E279" s="4" t="s">
        <v>76</v>
      </c>
      <c r="F279" s="5">
        <v>10.5</v>
      </c>
      <c r="G279" s="72">
        <f t="shared" si="32"/>
        <v>10.5</v>
      </c>
      <c r="H279" s="71"/>
      <c r="I279" s="72">
        <f t="shared" si="31"/>
        <v>0</v>
      </c>
    </row>
    <row r="280" spans="1:9" ht="12.5" thickBot="1">
      <c r="A280" s="137"/>
      <c r="B280" s="341" t="s">
        <v>57</v>
      </c>
      <c r="C280" s="341"/>
      <c r="D280" s="341"/>
      <c r="E280" s="341"/>
      <c r="F280" s="342"/>
      <c r="G280" s="72"/>
      <c r="H280" s="71"/>
      <c r="I280" s="72"/>
    </row>
    <row r="281" spans="1:9" ht="12.5" thickBot="1">
      <c r="A281" s="137"/>
      <c r="B281" s="341" t="s">
        <v>795</v>
      </c>
      <c r="C281" s="341"/>
      <c r="D281" s="341"/>
      <c r="E281" s="341"/>
      <c r="F281" s="342"/>
      <c r="G281" s="72"/>
      <c r="H281" s="71"/>
      <c r="I281" s="72"/>
    </row>
    <row r="282" spans="1:9">
      <c r="A282" s="137">
        <v>0</v>
      </c>
      <c r="B282" s="138">
        <v>512311</v>
      </c>
      <c r="C282" s="4" t="s">
        <v>58</v>
      </c>
      <c r="D282" s="4" t="s">
        <v>2486</v>
      </c>
      <c r="E282" s="4" t="s">
        <v>9</v>
      </c>
      <c r="F282" s="5">
        <v>1.86</v>
      </c>
      <c r="G282" s="72">
        <f t="shared" ref="G282:G318" si="33">F282*(1-Скидка_ROXELPRO)</f>
        <v>1.86</v>
      </c>
      <c r="H282" s="71"/>
      <c r="I282" s="72">
        <f t="shared" ref="I282:I345" si="34">G282*H282</f>
        <v>0</v>
      </c>
    </row>
    <row r="283" spans="1:9">
      <c r="A283" s="137">
        <v>0</v>
      </c>
      <c r="B283" s="138">
        <v>512312</v>
      </c>
      <c r="C283" s="4" t="s">
        <v>59</v>
      </c>
      <c r="D283" s="4" t="s">
        <v>2487</v>
      </c>
      <c r="E283" s="4" t="s">
        <v>9</v>
      </c>
      <c r="F283" s="5">
        <v>2.42</v>
      </c>
      <c r="G283" s="72">
        <f t="shared" si="33"/>
        <v>2.42</v>
      </c>
      <c r="H283" s="71"/>
      <c r="I283" s="72">
        <f t="shared" si="34"/>
        <v>0</v>
      </c>
    </row>
    <row r="284" spans="1:9">
      <c r="A284" s="137">
        <v>0</v>
      </c>
      <c r="B284" s="138">
        <v>512313</v>
      </c>
      <c r="C284" s="4" t="s">
        <v>60</v>
      </c>
      <c r="D284" s="4" t="s">
        <v>2488</v>
      </c>
      <c r="E284" s="4" t="s">
        <v>9</v>
      </c>
      <c r="F284" s="5">
        <v>3.08</v>
      </c>
      <c r="G284" s="72">
        <f t="shared" si="33"/>
        <v>3.08</v>
      </c>
      <c r="H284" s="71"/>
      <c r="I284" s="72">
        <f t="shared" si="34"/>
        <v>0</v>
      </c>
    </row>
    <row r="285" spans="1:9">
      <c r="A285" s="137">
        <v>0</v>
      </c>
      <c r="B285" s="138">
        <v>512314</v>
      </c>
      <c r="C285" s="4" t="s">
        <v>61</v>
      </c>
      <c r="D285" s="4" t="s">
        <v>2489</v>
      </c>
      <c r="E285" s="4" t="s">
        <v>9</v>
      </c>
      <c r="F285" s="5">
        <v>3.85</v>
      </c>
      <c r="G285" s="72">
        <f t="shared" si="33"/>
        <v>3.85</v>
      </c>
      <c r="H285" s="71"/>
      <c r="I285" s="72">
        <f t="shared" si="34"/>
        <v>0</v>
      </c>
    </row>
    <row r="286" spans="1:9">
      <c r="A286" s="137">
        <v>0</v>
      </c>
      <c r="B286" s="138">
        <v>512315</v>
      </c>
      <c r="C286" s="4" t="s">
        <v>62</v>
      </c>
      <c r="D286" s="4" t="s">
        <v>2490</v>
      </c>
      <c r="E286" s="4" t="s">
        <v>9</v>
      </c>
      <c r="F286" s="5">
        <v>4.42</v>
      </c>
      <c r="G286" s="72">
        <f t="shared" si="33"/>
        <v>4.42</v>
      </c>
      <c r="H286" s="71"/>
      <c r="I286" s="72">
        <f t="shared" si="34"/>
        <v>0</v>
      </c>
    </row>
    <row r="287" spans="1:9">
      <c r="A287" s="137">
        <v>0</v>
      </c>
      <c r="B287" s="138">
        <v>512411</v>
      </c>
      <c r="C287" s="4" t="s">
        <v>63</v>
      </c>
      <c r="D287" s="4" t="s">
        <v>2486</v>
      </c>
      <c r="E287" s="4" t="s">
        <v>9</v>
      </c>
      <c r="F287" s="5">
        <v>2.4500000000000002</v>
      </c>
      <c r="G287" s="72">
        <f t="shared" si="33"/>
        <v>2.4500000000000002</v>
      </c>
      <c r="H287" s="71"/>
      <c r="I287" s="72">
        <f t="shared" si="34"/>
        <v>0</v>
      </c>
    </row>
    <row r="288" spans="1:9">
      <c r="A288" s="137">
        <v>0</v>
      </c>
      <c r="B288" s="138">
        <v>512412</v>
      </c>
      <c r="C288" s="4" t="s">
        <v>64</v>
      </c>
      <c r="D288" s="4" t="s">
        <v>2487</v>
      </c>
      <c r="E288" s="4" t="s">
        <v>9</v>
      </c>
      <c r="F288" s="5">
        <v>3.19</v>
      </c>
      <c r="G288" s="72">
        <f t="shared" si="33"/>
        <v>3.19</v>
      </c>
      <c r="H288" s="71"/>
      <c r="I288" s="72">
        <f t="shared" si="34"/>
        <v>0</v>
      </c>
    </row>
    <row r="289" spans="1:9">
      <c r="A289" s="137">
        <v>0</v>
      </c>
      <c r="B289" s="138">
        <v>512413</v>
      </c>
      <c r="C289" s="4" t="s">
        <v>4734</v>
      </c>
      <c r="D289" s="4" t="s">
        <v>2488</v>
      </c>
      <c r="E289" s="4" t="s">
        <v>9</v>
      </c>
      <c r="F289" s="5">
        <v>4.0999999999999996</v>
      </c>
      <c r="G289" s="72">
        <f>F289*(1-Скидка_ROXELPRO)</f>
        <v>4.0999999999999996</v>
      </c>
      <c r="H289" s="71"/>
      <c r="I289" s="72">
        <f>G289*H289</f>
        <v>0</v>
      </c>
    </row>
    <row r="290" spans="1:9">
      <c r="A290" s="137">
        <v>0</v>
      </c>
      <c r="B290" s="138">
        <v>512415</v>
      </c>
      <c r="C290" s="4" t="s">
        <v>4735</v>
      </c>
      <c r="D290" s="4" t="s">
        <v>2490</v>
      </c>
      <c r="E290" s="4" t="s">
        <v>9</v>
      </c>
      <c r="F290" s="5">
        <v>5.95</v>
      </c>
      <c r="G290" s="72">
        <f>F290*(1-Скидка_ROXELPRO)</f>
        <v>5.95</v>
      </c>
      <c r="H290" s="71"/>
      <c r="I290" s="72">
        <f>G290*H290</f>
        <v>0</v>
      </c>
    </row>
    <row r="291" spans="1:9" ht="12.5" thickBot="1">
      <c r="A291" s="137"/>
      <c r="B291" s="341" t="s">
        <v>1509</v>
      </c>
      <c r="C291" s="341"/>
      <c r="D291" s="341"/>
      <c r="E291" s="341"/>
      <c r="F291" s="342"/>
      <c r="G291" s="72"/>
      <c r="H291" s="71"/>
      <c r="I291" s="72"/>
    </row>
    <row r="292" spans="1:9">
      <c r="A292" s="137">
        <v>0</v>
      </c>
      <c r="B292" s="193">
        <v>522114</v>
      </c>
      <c r="C292" s="6" t="s">
        <v>4730</v>
      </c>
      <c r="D292" s="6" t="s">
        <v>4731</v>
      </c>
      <c r="E292" s="6" t="s">
        <v>9</v>
      </c>
      <c r="F292" s="7">
        <v>8.64</v>
      </c>
      <c r="G292" s="72">
        <f>F292*(1-Скидка_ROXELPRO)</f>
        <v>8.64</v>
      </c>
      <c r="H292" s="71"/>
      <c r="I292" s="72">
        <f>G292*H292</f>
        <v>0</v>
      </c>
    </row>
    <row r="293" spans="1:9">
      <c r="A293" s="137">
        <v>0</v>
      </c>
      <c r="B293" s="193">
        <v>523416</v>
      </c>
      <c r="C293" s="6" t="s">
        <v>4732</v>
      </c>
      <c r="D293" s="6" t="s">
        <v>2478</v>
      </c>
      <c r="E293" s="6" t="s">
        <v>9</v>
      </c>
      <c r="F293" s="7">
        <v>17.5</v>
      </c>
      <c r="G293" s="72">
        <f>F293*(1-Скидка_ROXELPRO)</f>
        <v>17.5</v>
      </c>
      <c r="H293" s="71"/>
      <c r="I293" s="72">
        <f>G293*H293</f>
        <v>0</v>
      </c>
    </row>
    <row r="294" spans="1:9">
      <c r="A294" s="137">
        <v>0</v>
      </c>
      <c r="B294" s="193">
        <v>523423</v>
      </c>
      <c r="C294" s="6" t="s">
        <v>4733</v>
      </c>
      <c r="D294" s="6" t="s">
        <v>2478</v>
      </c>
      <c r="E294" s="6" t="s">
        <v>9</v>
      </c>
      <c r="F294" s="7">
        <v>6.48</v>
      </c>
      <c r="G294" s="72">
        <f>F294*(1-Скидка_ROXELPRO)</f>
        <v>6.48</v>
      </c>
      <c r="H294" s="71"/>
      <c r="I294" s="72">
        <f>G294*H294</f>
        <v>0</v>
      </c>
    </row>
    <row r="295" spans="1:9" ht="12.5" thickBot="1">
      <c r="A295" s="244"/>
      <c r="B295" s="341" t="s">
        <v>3681</v>
      </c>
      <c r="C295" s="341"/>
      <c r="D295" s="341"/>
      <c r="E295" s="341"/>
      <c r="F295" s="342"/>
      <c r="G295" s="72"/>
      <c r="H295" s="71"/>
      <c r="I295" s="72"/>
    </row>
    <row r="296" spans="1:9">
      <c r="A296" s="137">
        <v>0</v>
      </c>
      <c r="B296" s="138">
        <v>531063</v>
      </c>
      <c r="C296" s="3" t="s">
        <v>4954</v>
      </c>
      <c r="D296" s="4" t="s">
        <v>2471</v>
      </c>
      <c r="E296" s="4" t="s">
        <v>9</v>
      </c>
      <c r="F296" s="5">
        <v>7.44</v>
      </c>
      <c r="G296" s="72">
        <f>F296*(1-Скидка_ROXELPRO)</f>
        <v>7.44</v>
      </c>
      <c r="H296" s="71"/>
      <c r="I296" s="72">
        <f>G296*H296</f>
        <v>0</v>
      </c>
    </row>
    <row r="297" spans="1:9">
      <c r="A297" s="137">
        <v>0</v>
      </c>
      <c r="B297" s="138">
        <v>531103</v>
      </c>
      <c r="C297" s="3" t="s">
        <v>4955</v>
      </c>
      <c r="D297" s="4" t="s">
        <v>2471</v>
      </c>
      <c r="E297" s="4" t="s">
        <v>9</v>
      </c>
      <c r="F297" s="5">
        <v>6.55</v>
      </c>
      <c r="G297" s="72">
        <f>F297*(1-Скидка_ROXELPRO)</f>
        <v>6.55</v>
      </c>
      <c r="H297" s="71"/>
      <c r="I297" s="72">
        <f>G297*H297</f>
        <v>0</v>
      </c>
    </row>
    <row r="298" spans="1:9">
      <c r="A298" s="137">
        <v>0</v>
      </c>
      <c r="B298" s="138">
        <v>531113</v>
      </c>
      <c r="C298" s="3" t="s">
        <v>65</v>
      </c>
      <c r="D298" s="4" t="s">
        <v>2471</v>
      </c>
      <c r="E298" s="4" t="s">
        <v>9</v>
      </c>
      <c r="F298" s="5">
        <v>6.57</v>
      </c>
      <c r="G298" s="72">
        <f t="shared" si="33"/>
        <v>6.57</v>
      </c>
      <c r="H298" s="71"/>
      <c r="I298" s="72">
        <f t="shared" si="34"/>
        <v>0</v>
      </c>
    </row>
    <row r="299" spans="1:9">
      <c r="A299" s="137">
        <v>0</v>
      </c>
      <c r="B299" s="138">
        <v>531116</v>
      </c>
      <c r="C299" s="3" t="s">
        <v>66</v>
      </c>
      <c r="D299" s="4" t="s">
        <v>2356</v>
      </c>
      <c r="E299" s="4" t="s">
        <v>9</v>
      </c>
      <c r="F299" s="5">
        <v>8.34</v>
      </c>
      <c r="G299" s="72">
        <f t="shared" si="33"/>
        <v>8.34</v>
      </c>
      <c r="H299" s="71"/>
      <c r="I299" s="72">
        <f t="shared" si="34"/>
        <v>0</v>
      </c>
    </row>
    <row r="300" spans="1:9">
      <c r="A300" s="137">
        <v>0</v>
      </c>
      <c r="B300" s="138">
        <v>531163</v>
      </c>
      <c r="C300" s="3" t="s">
        <v>67</v>
      </c>
      <c r="D300" s="4" t="s">
        <v>2471</v>
      </c>
      <c r="E300" s="4" t="s">
        <v>9</v>
      </c>
      <c r="F300" s="5">
        <v>6.36</v>
      </c>
      <c r="G300" s="72">
        <f t="shared" si="33"/>
        <v>6.36</v>
      </c>
      <c r="H300" s="71"/>
      <c r="I300" s="72">
        <f t="shared" si="34"/>
        <v>0</v>
      </c>
    </row>
    <row r="301" spans="1:9">
      <c r="A301" s="137">
        <v>0</v>
      </c>
      <c r="B301" s="138">
        <v>533211</v>
      </c>
      <c r="C301" s="3" t="s">
        <v>68</v>
      </c>
      <c r="D301" s="4" t="s">
        <v>2491</v>
      </c>
      <c r="E301" s="4" t="s">
        <v>9</v>
      </c>
      <c r="F301" s="5">
        <v>4.09</v>
      </c>
      <c r="G301" s="72">
        <f t="shared" si="33"/>
        <v>4.09</v>
      </c>
      <c r="H301" s="71"/>
      <c r="I301" s="72">
        <f t="shared" si="34"/>
        <v>0</v>
      </c>
    </row>
    <row r="302" spans="1:9">
      <c r="A302" s="137">
        <v>0</v>
      </c>
      <c r="B302" s="138">
        <v>533213</v>
      </c>
      <c r="C302" s="3" t="s">
        <v>69</v>
      </c>
      <c r="D302" s="4" t="s">
        <v>2471</v>
      </c>
      <c r="E302" s="4" t="s">
        <v>9</v>
      </c>
      <c r="F302" s="5">
        <v>8.2899999999999991</v>
      </c>
      <c r="G302" s="72">
        <f t="shared" si="33"/>
        <v>8.2899999999999991</v>
      </c>
      <c r="H302" s="71"/>
      <c r="I302" s="72">
        <f t="shared" si="34"/>
        <v>0</v>
      </c>
    </row>
    <row r="303" spans="1:9">
      <c r="A303" s="137">
        <v>0</v>
      </c>
      <c r="B303" s="138">
        <v>533217</v>
      </c>
      <c r="C303" s="3" t="s">
        <v>70</v>
      </c>
      <c r="D303" s="4" t="s">
        <v>2471</v>
      </c>
      <c r="E303" s="4" t="s">
        <v>9</v>
      </c>
      <c r="F303" s="5">
        <v>22.45</v>
      </c>
      <c r="G303" s="72">
        <f t="shared" si="33"/>
        <v>22.45</v>
      </c>
      <c r="H303" s="71"/>
      <c r="I303" s="72">
        <f t="shared" si="34"/>
        <v>0</v>
      </c>
    </row>
    <row r="304" spans="1:9">
      <c r="A304" s="137">
        <v>0</v>
      </c>
      <c r="B304" s="138">
        <v>535115</v>
      </c>
      <c r="C304" s="3" t="s">
        <v>71</v>
      </c>
      <c r="D304" s="4" t="s">
        <v>2515</v>
      </c>
      <c r="E304" s="4" t="s">
        <v>9</v>
      </c>
      <c r="F304" s="5">
        <v>23.06</v>
      </c>
      <c r="G304" s="72">
        <f t="shared" si="33"/>
        <v>23.06</v>
      </c>
      <c r="H304" s="71"/>
      <c r="I304" s="72">
        <f t="shared" si="34"/>
        <v>0</v>
      </c>
    </row>
    <row r="305" spans="1:9">
      <c r="A305" s="137">
        <v>0</v>
      </c>
      <c r="B305" s="138">
        <v>535125</v>
      </c>
      <c r="C305" s="3" t="s">
        <v>72</v>
      </c>
      <c r="D305" s="4" t="s">
        <v>2516</v>
      </c>
      <c r="E305" s="4" t="s">
        <v>9</v>
      </c>
      <c r="F305" s="5">
        <v>17.36</v>
      </c>
      <c r="G305" s="72">
        <f t="shared" si="33"/>
        <v>17.36</v>
      </c>
      <c r="H305" s="71"/>
      <c r="I305" s="72">
        <f t="shared" si="34"/>
        <v>0</v>
      </c>
    </row>
    <row r="306" spans="1:9">
      <c r="A306" s="137">
        <v>0</v>
      </c>
      <c r="B306" s="138">
        <v>535132</v>
      </c>
      <c r="C306" s="3" t="s">
        <v>73</v>
      </c>
      <c r="D306" s="4" t="s">
        <v>2516</v>
      </c>
      <c r="E306" s="4" t="s">
        <v>9</v>
      </c>
      <c r="F306" s="5">
        <v>5.04</v>
      </c>
      <c r="G306" s="72">
        <f t="shared" si="33"/>
        <v>5.04</v>
      </c>
      <c r="H306" s="71"/>
      <c r="I306" s="72">
        <f t="shared" si="34"/>
        <v>0</v>
      </c>
    </row>
    <row r="307" spans="1:9">
      <c r="A307" s="137">
        <v>0</v>
      </c>
      <c r="B307" s="138">
        <v>536110</v>
      </c>
      <c r="C307" s="3" t="s">
        <v>74</v>
      </c>
      <c r="D307" s="4" t="s">
        <v>2492</v>
      </c>
      <c r="E307" s="4" t="s">
        <v>9</v>
      </c>
      <c r="F307" s="5">
        <v>0.14000000000000001</v>
      </c>
      <c r="G307" s="72">
        <f t="shared" si="33"/>
        <v>0.14000000000000001</v>
      </c>
      <c r="H307" s="71"/>
      <c r="I307" s="72">
        <f t="shared" si="34"/>
        <v>0</v>
      </c>
    </row>
    <row r="308" spans="1:9" ht="24">
      <c r="A308" s="137">
        <v>0</v>
      </c>
      <c r="B308" s="139">
        <v>537115</v>
      </c>
      <c r="C308" s="8" t="s">
        <v>75</v>
      </c>
      <c r="D308" s="9" t="s">
        <v>2517</v>
      </c>
      <c r="E308" s="9" t="s">
        <v>76</v>
      </c>
      <c r="F308" s="105">
        <v>12.89</v>
      </c>
      <c r="G308" s="103">
        <f t="shared" si="33"/>
        <v>12.89</v>
      </c>
      <c r="H308" s="102"/>
      <c r="I308" s="103">
        <f t="shared" si="34"/>
        <v>0</v>
      </c>
    </row>
    <row r="309" spans="1:9" ht="24">
      <c r="A309" s="137">
        <v>0</v>
      </c>
      <c r="B309" s="139">
        <v>537165</v>
      </c>
      <c r="C309" s="8" t="s">
        <v>77</v>
      </c>
      <c r="D309" s="9" t="s">
        <v>2517</v>
      </c>
      <c r="E309" s="9" t="s">
        <v>76</v>
      </c>
      <c r="F309" s="105">
        <v>12.67</v>
      </c>
      <c r="G309" s="103">
        <f t="shared" si="33"/>
        <v>12.67</v>
      </c>
      <c r="H309" s="102"/>
      <c r="I309" s="103">
        <f t="shared" si="34"/>
        <v>0</v>
      </c>
    </row>
    <row r="310" spans="1:9" ht="12.5" thickBot="1">
      <c r="A310" s="282"/>
      <c r="B310" s="341" t="s">
        <v>3682</v>
      </c>
      <c r="C310" s="341"/>
      <c r="D310" s="341"/>
      <c r="E310" s="341"/>
      <c r="F310" s="342"/>
      <c r="G310" s="103"/>
      <c r="H310" s="102"/>
      <c r="I310" s="103"/>
    </row>
    <row r="311" spans="1:9">
      <c r="A311" s="137">
        <v>0</v>
      </c>
      <c r="B311" s="138">
        <v>551213</v>
      </c>
      <c r="C311" s="3" t="s">
        <v>78</v>
      </c>
      <c r="D311" s="4" t="s">
        <v>2471</v>
      </c>
      <c r="E311" s="4" t="s">
        <v>9</v>
      </c>
      <c r="F311" s="5">
        <v>5.7</v>
      </c>
      <c r="G311" s="72">
        <f t="shared" si="33"/>
        <v>5.7</v>
      </c>
      <c r="H311" s="71"/>
      <c r="I311" s="72">
        <f t="shared" si="34"/>
        <v>0</v>
      </c>
    </row>
    <row r="312" spans="1:9">
      <c r="A312" s="137">
        <v>0</v>
      </c>
      <c r="B312" s="138">
        <v>551216</v>
      </c>
      <c r="C312" s="3" t="s">
        <v>79</v>
      </c>
      <c r="D312" s="4" t="s">
        <v>2356</v>
      </c>
      <c r="E312" s="4" t="s">
        <v>9</v>
      </c>
      <c r="F312" s="5">
        <v>6.96</v>
      </c>
      <c r="G312" s="72">
        <f t="shared" si="33"/>
        <v>6.96</v>
      </c>
      <c r="H312" s="71"/>
      <c r="I312" s="72">
        <f t="shared" si="34"/>
        <v>0</v>
      </c>
    </row>
    <row r="313" spans="1:9">
      <c r="A313" s="137">
        <v>0</v>
      </c>
      <c r="B313" s="138">
        <v>551223</v>
      </c>
      <c r="C313" s="3" t="s">
        <v>80</v>
      </c>
      <c r="D313" s="4" t="s">
        <v>2471</v>
      </c>
      <c r="E313" s="4" t="s">
        <v>9</v>
      </c>
      <c r="F313" s="5">
        <v>5.7</v>
      </c>
      <c r="G313" s="72">
        <f t="shared" si="33"/>
        <v>5.7</v>
      </c>
      <c r="H313" s="71"/>
      <c r="I313" s="72">
        <f t="shared" si="34"/>
        <v>0</v>
      </c>
    </row>
    <row r="314" spans="1:9">
      <c r="A314" s="137">
        <v>0</v>
      </c>
      <c r="B314" s="138">
        <v>551226</v>
      </c>
      <c r="C314" s="3" t="s">
        <v>81</v>
      </c>
      <c r="D314" s="4" t="s">
        <v>2356</v>
      </c>
      <c r="E314" s="4" t="s">
        <v>9</v>
      </c>
      <c r="F314" s="5">
        <v>6.96</v>
      </c>
      <c r="G314" s="72">
        <f t="shared" si="33"/>
        <v>6.96</v>
      </c>
      <c r="H314" s="71"/>
      <c r="I314" s="72">
        <f t="shared" si="34"/>
        <v>0</v>
      </c>
    </row>
    <row r="315" spans="1:9">
      <c r="A315" s="137">
        <v>0</v>
      </c>
      <c r="B315" s="138">
        <v>551233</v>
      </c>
      <c r="C315" s="3" t="s">
        <v>82</v>
      </c>
      <c r="D315" s="4" t="s">
        <v>2471</v>
      </c>
      <c r="E315" s="4" t="s">
        <v>9</v>
      </c>
      <c r="F315" s="5">
        <v>5.7</v>
      </c>
      <c r="G315" s="72">
        <f t="shared" si="33"/>
        <v>5.7</v>
      </c>
      <c r="H315" s="71"/>
      <c r="I315" s="72">
        <f t="shared" si="34"/>
        <v>0</v>
      </c>
    </row>
    <row r="316" spans="1:9">
      <c r="A316" s="137">
        <v>0</v>
      </c>
      <c r="B316" s="138">
        <v>551236</v>
      </c>
      <c r="C316" s="3" t="s">
        <v>83</v>
      </c>
      <c r="D316" s="4" t="s">
        <v>2356</v>
      </c>
      <c r="E316" s="4" t="s">
        <v>9</v>
      </c>
      <c r="F316" s="5">
        <v>6.96</v>
      </c>
      <c r="G316" s="72">
        <f t="shared" si="33"/>
        <v>6.96</v>
      </c>
      <c r="H316" s="71"/>
      <c r="I316" s="72">
        <f t="shared" si="34"/>
        <v>0</v>
      </c>
    </row>
    <row r="317" spans="1:9">
      <c r="A317" s="137">
        <v>0</v>
      </c>
      <c r="B317" s="138">
        <v>551243</v>
      </c>
      <c r="C317" s="3" t="s">
        <v>84</v>
      </c>
      <c r="D317" s="4" t="s">
        <v>2471</v>
      </c>
      <c r="E317" s="4" t="s">
        <v>9</v>
      </c>
      <c r="F317" s="5">
        <v>5.7</v>
      </c>
      <c r="G317" s="72">
        <f t="shared" si="33"/>
        <v>5.7</v>
      </c>
      <c r="H317" s="71"/>
      <c r="I317" s="72">
        <f t="shared" si="34"/>
        <v>0</v>
      </c>
    </row>
    <row r="318" spans="1:9">
      <c r="A318" s="137">
        <v>0</v>
      </c>
      <c r="B318" s="138">
        <v>552627</v>
      </c>
      <c r="C318" s="3" t="s">
        <v>85</v>
      </c>
      <c r="D318" s="4" t="s">
        <v>2471</v>
      </c>
      <c r="E318" s="4" t="s">
        <v>9</v>
      </c>
      <c r="F318" s="5">
        <v>16.29</v>
      </c>
      <c r="G318" s="72">
        <f t="shared" si="33"/>
        <v>16.29</v>
      </c>
      <c r="H318" s="71"/>
      <c r="I318" s="72">
        <f t="shared" si="34"/>
        <v>0</v>
      </c>
    </row>
    <row r="319" spans="1:9">
      <c r="A319" s="137">
        <v>0</v>
      </c>
      <c r="B319" s="138">
        <v>553322</v>
      </c>
      <c r="C319" s="3" t="s">
        <v>3273</v>
      </c>
      <c r="D319" s="4" t="s">
        <v>2471</v>
      </c>
      <c r="E319" s="4" t="s">
        <v>9</v>
      </c>
      <c r="F319" s="5">
        <v>8.68</v>
      </c>
      <c r="G319" s="72">
        <f t="shared" ref="G319:G325" si="35">F319*(1-Скидка_ROXELPRO)</f>
        <v>8.68</v>
      </c>
      <c r="H319" s="71"/>
      <c r="I319" s="72">
        <f t="shared" si="34"/>
        <v>0</v>
      </c>
    </row>
    <row r="320" spans="1:9">
      <c r="A320" s="137">
        <v>0</v>
      </c>
      <c r="B320" s="138">
        <v>553332</v>
      </c>
      <c r="C320" s="3" t="s">
        <v>5024</v>
      </c>
      <c r="D320" s="4" t="s">
        <v>2471</v>
      </c>
      <c r="E320" s="4" t="s">
        <v>9</v>
      </c>
      <c r="F320" s="5">
        <v>8.73</v>
      </c>
      <c r="G320" s="72">
        <f t="shared" si="35"/>
        <v>8.73</v>
      </c>
      <c r="H320" s="71"/>
      <c r="I320" s="72">
        <f t="shared" si="34"/>
        <v>0</v>
      </c>
    </row>
    <row r="321" spans="1:11">
      <c r="A321" s="137">
        <v>0</v>
      </c>
      <c r="B321" s="138">
        <v>553342</v>
      </c>
      <c r="C321" s="3" t="s">
        <v>5025</v>
      </c>
      <c r="D321" s="4" t="s">
        <v>2471</v>
      </c>
      <c r="E321" s="4" t="s">
        <v>9</v>
      </c>
      <c r="F321" s="5">
        <v>9.0500000000000007</v>
      </c>
      <c r="G321" s="72">
        <f t="shared" si="35"/>
        <v>9.0500000000000007</v>
      </c>
      <c r="H321" s="71"/>
      <c r="I321" s="72">
        <f t="shared" si="34"/>
        <v>0</v>
      </c>
    </row>
    <row r="322" spans="1:11">
      <c r="A322" s="137">
        <v>0</v>
      </c>
      <c r="B322" s="138">
        <v>556443</v>
      </c>
      <c r="C322" s="3" t="s">
        <v>3244</v>
      </c>
      <c r="D322" s="4" t="s">
        <v>2480</v>
      </c>
      <c r="E322" s="4" t="s">
        <v>9</v>
      </c>
      <c r="F322" s="5">
        <v>10.47</v>
      </c>
      <c r="G322" s="72">
        <f t="shared" si="35"/>
        <v>10.47</v>
      </c>
      <c r="H322" s="71"/>
      <c r="I322" s="72">
        <f t="shared" si="34"/>
        <v>0</v>
      </c>
    </row>
    <row r="323" spans="1:11">
      <c r="A323" s="137">
        <v>0</v>
      </c>
      <c r="B323" s="138">
        <v>592125</v>
      </c>
      <c r="C323" s="3" t="s">
        <v>3904</v>
      </c>
      <c r="D323" s="4" t="s">
        <v>2514</v>
      </c>
      <c r="E323" s="4" t="s">
        <v>9</v>
      </c>
      <c r="F323" s="5">
        <v>242.85</v>
      </c>
      <c r="G323" s="72">
        <f t="shared" si="35"/>
        <v>242.85</v>
      </c>
      <c r="H323" s="71"/>
      <c r="I323" s="72">
        <f t="shared" si="34"/>
        <v>0</v>
      </c>
      <c r="K323" s="96"/>
    </row>
    <row r="324" spans="1:11">
      <c r="A324" s="137">
        <v>0</v>
      </c>
      <c r="B324" s="138">
        <v>599113</v>
      </c>
      <c r="C324" s="3" t="s">
        <v>4779</v>
      </c>
      <c r="D324" s="4" t="s">
        <v>2479</v>
      </c>
      <c r="E324" s="4" t="s">
        <v>4780</v>
      </c>
      <c r="F324" s="5">
        <v>3.03</v>
      </c>
      <c r="G324" s="72">
        <f t="shared" si="35"/>
        <v>3.03</v>
      </c>
      <c r="H324" s="71"/>
      <c r="I324" s="72">
        <f t="shared" si="34"/>
        <v>0</v>
      </c>
      <c r="K324" s="96"/>
    </row>
    <row r="325" spans="1:11">
      <c r="A325" s="137">
        <v>0</v>
      </c>
      <c r="B325" s="138">
        <v>599123</v>
      </c>
      <c r="C325" s="3" t="s">
        <v>4941</v>
      </c>
      <c r="D325" s="4" t="s">
        <v>2478</v>
      </c>
      <c r="E325" s="4" t="s">
        <v>9</v>
      </c>
      <c r="F325" s="5">
        <v>0.95</v>
      </c>
      <c r="G325" s="72">
        <f t="shared" si="35"/>
        <v>0.95</v>
      </c>
      <c r="H325" s="71"/>
      <c r="I325" s="72">
        <f t="shared" si="34"/>
        <v>0</v>
      </c>
      <c r="K325" s="96"/>
    </row>
    <row r="326" spans="1:11" ht="12.5" thickBot="1">
      <c r="A326" s="137"/>
      <c r="B326" s="341" t="s">
        <v>86</v>
      </c>
      <c r="C326" s="341"/>
      <c r="D326" s="341"/>
      <c r="E326" s="341"/>
      <c r="F326" s="342"/>
      <c r="G326" s="72"/>
      <c r="H326" s="71"/>
      <c r="I326" s="72"/>
    </row>
    <row r="327" spans="1:11">
      <c r="A327" s="137">
        <v>0</v>
      </c>
      <c r="B327" s="138">
        <v>612214</v>
      </c>
      <c r="C327" s="4" t="s">
        <v>87</v>
      </c>
      <c r="D327" s="4" t="s">
        <v>2493</v>
      </c>
      <c r="E327" s="4" t="s">
        <v>12</v>
      </c>
      <c r="F327" s="5">
        <v>71.78</v>
      </c>
      <c r="G327" s="72">
        <f t="shared" ref="G327:G339" si="36">F327*(1-Скидка_ROXELPRO)</f>
        <v>71.78</v>
      </c>
      <c r="H327" s="71"/>
      <c r="I327" s="72">
        <f t="shared" si="34"/>
        <v>0</v>
      </c>
    </row>
    <row r="328" spans="1:11">
      <c r="A328" s="137">
        <v>0</v>
      </c>
      <c r="B328" s="138">
        <v>612227</v>
      </c>
      <c r="C328" s="4" t="s">
        <v>88</v>
      </c>
      <c r="D328" s="4" t="s">
        <v>2494</v>
      </c>
      <c r="E328" s="4" t="s">
        <v>2483</v>
      </c>
      <c r="F328" s="5">
        <v>14.18</v>
      </c>
      <c r="G328" s="72">
        <f t="shared" si="36"/>
        <v>14.18</v>
      </c>
      <c r="H328" s="71"/>
      <c r="I328" s="72">
        <f t="shared" si="34"/>
        <v>0</v>
      </c>
    </row>
    <row r="329" spans="1:11">
      <c r="A329" s="137">
        <v>0</v>
      </c>
      <c r="B329" s="138">
        <v>612412</v>
      </c>
      <c r="C329" s="4" t="s">
        <v>4781</v>
      </c>
      <c r="D329" s="4" t="s">
        <v>2493</v>
      </c>
      <c r="E329" s="4" t="s">
        <v>12</v>
      </c>
      <c r="F329" s="5">
        <v>39.17</v>
      </c>
      <c r="G329" s="72">
        <f t="shared" si="36"/>
        <v>39.17</v>
      </c>
      <c r="H329" s="71"/>
      <c r="I329" s="72">
        <f t="shared" si="34"/>
        <v>0</v>
      </c>
    </row>
    <row r="330" spans="1:11">
      <c r="A330" s="137">
        <v>0</v>
      </c>
      <c r="B330" s="138">
        <v>612422</v>
      </c>
      <c r="C330" s="4" t="s">
        <v>4782</v>
      </c>
      <c r="D330" s="4" t="s">
        <v>2495</v>
      </c>
      <c r="E330" s="4" t="s">
        <v>9</v>
      </c>
      <c r="F330" s="5">
        <v>0.11</v>
      </c>
      <c r="G330" s="72">
        <f t="shared" si="36"/>
        <v>0.11</v>
      </c>
      <c r="H330" s="71"/>
      <c r="I330" s="72">
        <f t="shared" si="34"/>
        <v>0</v>
      </c>
    </row>
    <row r="331" spans="1:11">
      <c r="A331" s="137">
        <v>0</v>
      </c>
      <c r="B331" s="138">
        <v>612432</v>
      </c>
      <c r="C331" s="4" t="s">
        <v>4783</v>
      </c>
      <c r="D331" s="4" t="s">
        <v>2493</v>
      </c>
      <c r="E331" s="4" t="s">
        <v>12</v>
      </c>
      <c r="F331" s="5">
        <v>36.14</v>
      </c>
      <c r="G331" s="72">
        <f t="shared" ref="G331:G337" si="37">F331*(1-Скидка_ROXELPRO)</f>
        <v>36.14</v>
      </c>
      <c r="H331" s="71"/>
      <c r="I331" s="72">
        <f t="shared" si="34"/>
        <v>0</v>
      </c>
    </row>
    <row r="332" spans="1:11">
      <c r="A332" s="137">
        <v>0</v>
      </c>
      <c r="B332" s="138">
        <v>612434</v>
      </c>
      <c r="C332" s="4" t="s">
        <v>4784</v>
      </c>
      <c r="D332" s="4" t="s">
        <v>2495</v>
      </c>
      <c r="E332" s="4" t="s">
        <v>9</v>
      </c>
      <c r="F332" s="5">
        <v>0.1</v>
      </c>
      <c r="G332" s="72">
        <f t="shared" si="37"/>
        <v>0.1</v>
      </c>
      <c r="H332" s="71"/>
      <c r="I332" s="72">
        <f t="shared" si="34"/>
        <v>0</v>
      </c>
    </row>
    <row r="333" spans="1:11">
      <c r="A333" s="137">
        <v>0</v>
      </c>
      <c r="B333" s="138">
        <v>613232</v>
      </c>
      <c r="C333" s="4" t="s">
        <v>4896</v>
      </c>
      <c r="D333" s="4" t="s">
        <v>2496</v>
      </c>
      <c r="E333" s="4" t="s">
        <v>12</v>
      </c>
      <c r="F333" s="5">
        <v>96.91</v>
      </c>
      <c r="G333" s="72">
        <f t="shared" si="37"/>
        <v>96.91</v>
      </c>
      <c r="H333" s="71"/>
      <c r="I333" s="72">
        <f t="shared" si="34"/>
        <v>0</v>
      </c>
    </row>
    <row r="334" spans="1:11">
      <c r="A334" s="137">
        <v>0</v>
      </c>
      <c r="B334" s="138">
        <v>613234</v>
      </c>
      <c r="C334" s="4" t="s">
        <v>4897</v>
      </c>
      <c r="D334" s="4" t="s">
        <v>2497</v>
      </c>
      <c r="E334" s="4" t="s">
        <v>9</v>
      </c>
      <c r="F334" s="5">
        <v>0.25</v>
      </c>
      <c r="G334" s="72">
        <f t="shared" si="37"/>
        <v>0.25</v>
      </c>
      <c r="H334" s="71"/>
      <c r="I334" s="72">
        <f t="shared" si="34"/>
        <v>0</v>
      </c>
    </row>
    <row r="335" spans="1:11">
      <c r="A335" s="137">
        <v>0</v>
      </c>
      <c r="B335" s="138">
        <v>613442</v>
      </c>
      <c r="C335" s="4" t="s">
        <v>3906</v>
      </c>
      <c r="D335" s="4" t="s">
        <v>2496</v>
      </c>
      <c r="E335" s="4" t="s">
        <v>12</v>
      </c>
      <c r="F335" s="5">
        <v>81.7</v>
      </c>
      <c r="G335" s="72">
        <f t="shared" si="37"/>
        <v>81.7</v>
      </c>
      <c r="H335" s="71"/>
      <c r="I335" s="72">
        <f t="shared" si="34"/>
        <v>0</v>
      </c>
    </row>
    <row r="336" spans="1:11">
      <c r="A336" s="137">
        <v>0</v>
      </c>
      <c r="B336" s="138">
        <v>613444</v>
      </c>
      <c r="C336" s="4" t="s">
        <v>3907</v>
      </c>
      <c r="D336" s="4" t="s">
        <v>2497</v>
      </c>
      <c r="E336" s="4" t="s">
        <v>9</v>
      </c>
      <c r="F336" s="5">
        <v>0.17</v>
      </c>
      <c r="G336" s="72">
        <f t="shared" si="37"/>
        <v>0.17</v>
      </c>
      <c r="H336" s="71"/>
      <c r="I336" s="72">
        <f t="shared" si="34"/>
        <v>0</v>
      </c>
    </row>
    <row r="337" spans="1:9">
      <c r="A337" s="137">
        <v>0</v>
      </c>
      <c r="B337" s="140">
        <v>615863</v>
      </c>
      <c r="C337" s="89" t="s">
        <v>2518</v>
      </c>
      <c r="D337" s="89" t="s">
        <v>89</v>
      </c>
      <c r="E337" s="89" t="s">
        <v>12</v>
      </c>
      <c r="F337" s="149">
        <v>1904.06</v>
      </c>
      <c r="G337" s="72">
        <f t="shared" si="37"/>
        <v>1904.06</v>
      </c>
      <c r="H337" s="71"/>
      <c r="I337" s="72">
        <f t="shared" si="34"/>
        <v>0</v>
      </c>
    </row>
    <row r="338" spans="1:9">
      <c r="A338" s="137">
        <v>0</v>
      </c>
      <c r="B338" s="138">
        <v>621510</v>
      </c>
      <c r="C338" s="4" t="s">
        <v>90</v>
      </c>
      <c r="D338" s="4" t="s">
        <v>2510</v>
      </c>
      <c r="E338" s="4" t="s">
        <v>9</v>
      </c>
      <c r="F338" s="5">
        <v>2.08</v>
      </c>
      <c r="G338" s="72">
        <f t="shared" si="36"/>
        <v>2.08</v>
      </c>
      <c r="H338" s="71"/>
      <c r="I338" s="72">
        <f t="shared" si="34"/>
        <v>0</v>
      </c>
    </row>
    <row r="339" spans="1:9">
      <c r="A339" s="137">
        <v>0</v>
      </c>
      <c r="B339" s="138">
        <v>621515</v>
      </c>
      <c r="C339" s="4" t="s">
        <v>91</v>
      </c>
      <c r="D339" s="4" t="s">
        <v>2519</v>
      </c>
      <c r="E339" s="4" t="s">
        <v>9</v>
      </c>
      <c r="F339" s="5">
        <v>1.1200000000000001</v>
      </c>
      <c r="G339" s="72">
        <f t="shared" si="36"/>
        <v>1.1200000000000001</v>
      </c>
      <c r="H339" s="71"/>
      <c r="I339" s="72">
        <f t="shared" si="34"/>
        <v>0</v>
      </c>
    </row>
    <row r="340" spans="1:9" ht="12.5" thickBot="1">
      <c r="A340" s="6"/>
      <c r="B340" s="341" t="s">
        <v>92</v>
      </c>
      <c r="C340" s="341"/>
      <c r="D340" s="341"/>
      <c r="E340" s="341"/>
      <c r="F340" s="342"/>
      <c r="G340" s="72"/>
      <c r="H340" s="71"/>
      <c r="I340" s="72"/>
    </row>
    <row r="341" spans="1:9" ht="12.5" thickBot="1">
      <c r="A341" s="6"/>
      <c r="B341" s="341" t="s">
        <v>3683</v>
      </c>
      <c r="C341" s="341"/>
      <c r="D341" s="341"/>
      <c r="E341" s="341"/>
      <c r="F341" s="342"/>
      <c r="G341" s="72"/>
      <c r="H341" s="71"/>
      <c r="I341" s="72"/>
    </row>
    <row r="342" spans="1:9">
      <c r="A342" s="137">
        <v>0</v>
      </c>
      <c r="B342" s="138">
        <v>711220</v>
      </c>
      <c r="C342" s="4" t="s">
        <v>93</v>
      </c>
      <c r="D342" s="4" t="s">
        <v>2510</v>
      </c>
      <c r="E342" s="4" t="s">
        <v>9</v>
      </c>
      <c r="F342" s="5">
        <v>5.58</v>
      </c>
      <c r="G342" s="72">
        <f t="shared" ref="G342:G365" si="38">F342*(1-Скидка_ROXELPRO)</f>
        <v>5.58</v>
      </c>
      <c r="H342" s="71"/>
      <c r="I342" s="72">
        <f t="shared" si="34"/>
        <v>0</v>
      </c>
    </row>
    <row r="343" spans="1:9">
      <c r="A343" s="137">
        <v>0</v>
      </c>
      <c r="B343" s="138">
        <v>711230</v>
      </c>
      <c r="C343" s="4" t="s">
        <v>94</v>
      </c>
      <c r="D343" s="4" t="s">
        <v>2510</v>
      </c>
      <c r="E343" s="4" t="s">
        <v>9</v>
      </c>
      <c r="F343" s="5">
        <v>5.58</v>
      </c>
      <c r="G343" s="72">
        <f t="shared" si="38"/>
        <v>5.58</v>
      </c>
      <c r="H343" s="71"/>
      <c r="I343" s="72">
        <f t="shared" si="34"/>
        <v>0</v>
      </c>
    </row>
    <row r="344" spans="1:9">
      <c r="A344" s="137">
        <v>0</v>
      </c>
      <c r="B344" s="138">
        <v>711240</v>
      </c>
      <c r="C344" s="4" t="s">
        <v>95</v>
      </c>
      <c r="D344" s="4" t="s">
        <v>2510</v>
      </c>
      <c r="E344" s="4" t="s">
        <v>9</v>
      </c>
      <c r="F344" s="5">
        <v>5.58</v>
      </c>
      <c r="G344" s="72">
        <f t="shared" si="38"/>
        <v>5.58</v>
      </c>
      <c r="H344" s="71"/>
      <c r="I344" s="72">
        <f t="shared" si="34"/>
        <v>0</v>
      </c>
    </row>
    <row r="345" spans="1:9">
      <c r="A345" s="137">
        <v>0</v>
      </c>
      <c r="B345" s="138">
        <v>711250</v>
      </c>
      <c r="C345" s="4" t="s">
        <v>96</v>
      </c>
      <c r="D345" s="4" t="s">
        <v>2510</v>
      </c>
      <c r="E345" s="4" t="s">
        <v>9</v>
      </c>
      <c r="F345" s="5">
        <v>5.58</v>
      </c>
      <c r="G345" s="72">
        <f t="shared" si="38"/>
        <v>5.58</v>
      </c>
      <c r="H345" s="71"/>
      <c r="I345" s="72">
        <f t="shared" si="34"/>
        <v>0</v>
      </c>
    </row>
    <row r="346" spans="1:9" ht="24">
      <c r="A346" s="137">
        <v>0</v>
      </c>
      <c r="B346" s="142">
        <v>715120</v>
      </c>
      <c r="C346" s="10" t="s">
        <v>97</v>
      </c>
      <c r="D346" s="11" t="s">
        <v>2510</v>
      </c>
      <c r="E346" s="11" t="s">
        <v>9</v>
      </c>
      <c r="F346" s="134">
        <v>17.690000000000001</v>
      </c>
      <c r="G346" s="103">
        <f t="shared" si="38"/>
        <v>17.690000000000001</v>
      </c>
      <c r="H346" s="102"/>
      <c r="I346" s="103">
        <f t="shared" ref="I346:I374" si="39">G346*H346</f>
        <v>0</v>
      </c>
    </row>
    <row r="347" spans="1:9" ht="24">
      <c r="A347" s="137">
        <v>0</v>
      </c>
      <c r="B347" s="142">
        <v>715130</v>
      </c>
      <c r="C347" s="10" t="s">
        <v>98</v>
      </c>
      <c r="D347" s="11" t="s">
        <v>2510</v>
      </c>
      <c r="E347" s="11" t="s">
        <v>9</v>
      </c>
      <c r="F347" s="134">
        <v>17.690000000000001</v>
      </c>
      <c r="G347" s="103">
        <f t="shared" si="38"/>
        <v>17.690000000000001</v>
      </c>
      <c r="H347" s="102"/>
      <c r="I347" s="103">
        <f t="shared" si="39"/>
        <v>0</v>
      </c>
    </row>
    <row r="348" spans="1:9" ht="24">
      <c r="A348" s="137">
        <v>0</v>
      </c>
      <c r="B348" s="142">
        <v>715140</v>
      </c>
      <c r="C348" s="10" t="s">
        <v>99</v>
      </c>
      <c r="D348" s="11" t="s">
        <v>2510</v>
      </c>
      <c r="E348" s="11" t="s">
        <v>9</v>
      </c>
      <c r="F348" s="134">
        <v>17.690000000000001</v>
      </c>
      <c r="G348" s="103">
        <f t="shared" si="38"/>
        <v>17.690000000000001</v>
      </c>
      <c r="H348" s="102"/>
      <c r="I348" s="103">
        <f t="shared" si="39"/>
        <v>0</v>
      </c>
    </row>
    <row r="349" spans="1:9" ht="24">
      <c r="A349" s="137">
        <v>0</v>
      </c>
      <c r="B349" s="142">
        <v>715150</v>
      </c>
      <c r="C349" s="10" t="s">
        <v>100</v>
      </c>
      <c r="D349" s="11" t="s">
        <v>2510</v>
      </c>
      <c r="E349" s="11" t="s">
        <v>9</v>
      </c>
      <c r="F349" s="134">
        <v>17.690000000000001</v>
      </c>
      <c r="G349" s="103">
        <f t="shared" si="38"/>
        <v>17.690000000000001</v>
      </c>
      <c r="H349" s="102"/>
      <c r="I349" s="103">
        <f t="shared" si="39"/>
        <v>0</v>
      </c>
    </row>
    <row r="350" spans="1:9">
      <c r="A350" s="137">
        <v>0</v>
      </c>
      <c r="B350" s="141">
        <v>715220</v>
      </c>
      <c r="C350" s="6" t="s">
        <v>101</v>
      </c>
      <c r="D350" s="6" t="s">
        <v>2510</v>
      </c>
      <c r="E350" s="6" t="s">
        <v>9</v>
      </c>
      <c r="F350" s="7">
        <v>12.54</v>
      </c>
      <c r="G350" s="72">
        <f t="shared" si="38"/>
        <v>12.54</v>
      </c>
      <c r="H350" s="71"/>
      <c r="I350" s="72">
        <f t="shared" si="39"/>
        <v>0</v>
      </c>
    </row>
    <row r="351" spans="1:9">
      <c r="A351" s="137">
        <v>0</v>
      </c>
      <c r="B351" s="138">
        <v>715230</v>
      </c>
      <c r="C351" s="4" t="s">
        <v>102</v>
      </c>
      <c r="D351" s="4" t="s">
        <v>2510</v>
      </c>
      <c r="E351" s="4" t="s">
        <v>9</v>
      </c>
      <c r="F351" s="5">
        <v>12.54</v>
      </c>
      <c r="G351" s="72">
        <f t="shared" si="38"/>
        <v>12.54</v>
      </c>
      <c r="H351" s="71"/>
      <c r="I351" s="72">
        <f t="shared" si="39"/>
        <v>0</v>
      </c>
    </row>
    <row r="352" spans="1:9">
      <c r="A352" s="137">
        <v>0</v>
      </c>
      <c r="B352" s="138">
        <v>715240</v>
      </c>
      <c r="C352" s="4" t="s">
        <v>103</v>
      </c>
      <c r="D352" s="4" t="s">
        <v>2510</v>
      </c>
      <c r="E352" s="4" t="s">
        <v>9</v>
      </c>
      <c r="F352" s="5">
        <v>12.54</v>
      </c>
      <c r="G352" s="72">
        <f t="shared" si="38"/>
        <v>12.54</v>
      </c>
      <c r="H352" s="71"/>
      <c r="I352" s="72">
        <f t="shared" si="39"/>
        <v>0</v>
      </c>
    </row>
    <row r="353" spans="1:9">
      <c r="A353" s="137">
        <v>0</v>
      </c>
      <c r="B353" s="138">
        <v>715250</v>
      </c>
      <c r="C353" s="4" t="s">
        <v>104</v>
      </c>
      <c r="D353" s="4" t="s">
        <v>2510</v>
      </c>
      <c r="E353" s="4" t="s">
        <v>9</v>
      </c>
      <c r="F353" s="5">
        <v>12.54</v>
      </c>
      <c r="G353" s="72">
        <f t="shared" si="38"/>
        <v>12.54</v>
      </c>
      <c r="H353" s="71"/>
      <c r="I353" s="72">
        <f t="shared" si="39"/>
        <v>0</v>
      </c>
    </row>
    <row r="354" spans="1:9" ht="12.5" thickBot="1">
      <c r="A354" s="137"/>
      <c r="B354" s="341" t="s">
        <v>3684</v>
      </c>
      <c r="C354" s="341"/>
      <c r="D354" s="341"/>
      <c r="E354" s="341"/>
      <c r="F354" s="342"/>
      <c r="G354" s="72"/>
      <c r="H354" s="71"/>
      <c r="I354" s="72"/>
    </row>
    <row r="355" spans="1:9">
      <c r="A355" s="137">
        <v>0</v>
      </c>
      <c r="B355" s="141">
        <v>721122</v>
      </c>
      <c r="C355" s="6" t="s">
        <v>3564</v>
      </c>
      <c r="D355" s="6" t="s">
        <v>2498</v>
      </c>
      <c r="E355" s="6" t="s">
        <v>1890</v>
      </c>
      <c r="F355" s="7">
        <v>23.79</v>
      </c>
      <c r="G355" s="72">
        <f>F355*(1-Скидка_ROXELPRO)</f>
        <v>23.79</v>
      </c>
      <c r="H355" s="71"/>
      <c r="I355" s="72">
        <f>G355*H355</f>
        <v>0</v>
      </c>
    </row>
    <row r="356" spans="1:9">
      <c r="A356" s="137">
        <v>0</v>
      </c>
      <c r="B356" s="141">
        <v>721132</v>
      </c>
      <c r="C356" s="6" t="s">
        <v>3565</v>
      </c>
      <c r="D356" s="6" t="s">
        <v>2498</v>
      </c>
      <c r="E356" s="6" t="s">
        <v>1890</v>
      </c>
      <c r="F356" s="7">
        <v>23.79</v>
      </c>
      <c r="G356" s="72">
        <f>F356*(1-Скидка_ROXELPRO)</f>
        <v>23.79</v>
      </c>
      <c r="H356" s="71"/>
      <c r="I356" s="72">
        <f>G356*H356</f>
        <v>0</v>
      </c>
    </row>
    <row r="357" spans="1:9">
      <c r="A357" s="137">
        <v>0</v>
      </c>
      <c r="B357" s="141">
        <v>721142</v>
      </c>
      <c r="C357" s="6" t="s">
        <v>3566</v>
      </c>
      <c r="D357" s="6" t="s">
        <v>2498</v>
      </c>
      <c r="E357" s="6" t="s">
        <v>1890</v>
      </c>
      <c r="F357" s="7">
        <v>23.79</v>
      </c>
      <c r="G357" s="72">
        <f>F357*(1-Скидка_ROXELPRO)</f>
        <v>23.79</v>
      </c>
      <c r="H357" s="71"/>
      <c r="I357" s="72">
        <f>G357*H357</f>
        <v>0</v>
      </c>
    </row>
    <row r="358" spans="1:9">
      <c r="A358" s="137">
        <v>0</v>
      </c>
      <c r="B358" s="138">
        <v>721152</v>
      </c>
      <c r="C358" s="4" t="s">
        <v>3567</v>
      </c>
      <c r="D358" s="4" t="s">
        <v>3568</v>
      </c>
      <c r="E358" s="4" t="s">
        <v>3569</v>
      </c>
      <c r="F358" s="5">
        <v>23.79</v>
      </c>
      <c r="G358" s="72">
        <f>F358*(1-Скидка_ROXELPRO)</f>
        <v>23.79</v>
      </c>
      <c r="H358" s="71"/>
      <c r="I358" s="72">
        <f>G358*H358</f>
        <v>0</v>
      </c>
    </row>
    <row r="359" spans="1:9">
      <c r="A359" s="137">
        <v>0</v>
      </c>
      <c r="B359" s="141">
        <v>721221</v>
      </c>
      <c r="C359" s="6" t="s">
        <v>3587</v>
      </c>
      <c r="D359" s="6" t="s">
        <v>2498</v>
      </c>
      <c r="E359" s="6" t="s">
        <v>1890</v>
      </c>
      <c r="F359" s="7">
        <v>22.61</v>
      </c>
      <c r="G359" s="72">
        <f t="shared" si="38"/>
        <v>22.61</v>
      </c>
      <c r="H359" s="71"/>
      <c r="I359" s="72">
        <f t="shared" si="39"/>
        <v>0</v>
      </c>
    </row>
    <row r="360" spans="1:9">
      <c r="A360" s="137">
        <v>0</v>
      </c>
      <c r="B360" s="141">
        <v>721231</v>
      </c>
      <c r="C360" s="6" t="s">
        <v>3588</v>
      </c>
      <c r="D360" s="6" t="s">
        <v>2498</v>
      </c>
      <c r="E360" s="6" t="s">
        <v>1890</v>
      </c>
      <c r="F360" s="7">
        <v>22.61</v>
      </c>
      <c r="G360" s="72">
        <f t="shared" si="38"/>
        <v>22.61</v>
      </c>
      <c r="H360" s="71"/>
      <c r="I360" s="72">
        <f t="shared" si="39"/>
        <v>0</v>
      </c>
    </row>
    <row r="361" spans="1:9">
      <c r="A361" s="137">
        <v>0</v>
      </c>
      <c r="B361" s="141">
        <v>721241</v>
      </c>
      <c r="C361" s="6" t="s">
        <v>3589</v>
      </c>
      <c r="D361" s="6" t="s">
        <v>2498</v>
      </c>
      <c r="E361" s="6" t="s">
        <v>1890</v>
      </c>
      <c r="F361" s="7">
        <v>22.61</v>
      </c>
      <c r="G361" s="72">
        <f t="shared" si="38"/>
        <v>22.61</v>
      </c>
      <c r="H361" s="71"/>
      <c r="I361" s="72">
        <f t="shared" si="39"/>
        <v>0</v>
      </c>
    </row>
    <row r="362" spans="1:9">
      <c r="A362" s="137">
        <v>0</v>
      </c>
      <c r="B362" s="138">
        <v>721251</v>
      </c>
      <c r="C362" s="4" t="s">
        <v>3570</v>
      </c>
      <c r="D362" s="4" t="s">
        <v>3568</v>
      </c>
      <c r="E362" s="4" t="s">
        <v>3569</v>
      </c>
      <c r="F362" s="5">
        <v>22.61</v>
      </c>
      <c r="G362" s="72">
        <f>F362*(1-Скидка_ROXELPRO)</f>
        <v>22.61</v>
      </c>
      <c r="H362" s="71"/>
      <c r="I362" s="72">
        <f>G362*H362</f>
        <v>0</v>
      </c>
    </row>
    <row r="363" spans="1:9">
      <c r="A363" s="137">
        <v>0</v>
      </c>
      <c r="B363" s="138">
        <v>721421</v>
      </c>
      <c r="C363" s="4" t="s">
        <v>105</v>
      </c>
      <c r="D363" s="4" t="s">
        <v>2498</v>
      </c>
      <c r="E363" s="4" t="s">
        <v>1890</v>
      </c>
      <c r="F363" s="5">
        <v>21.28</v>
      </c>
      <c r="G363" s="72">
        <f t="shared" si="38"/>
        <v>21.28</v>
      </c>
      <c r="H363" s="71"/>
      <c r="I363" s="72">
        <f t="shared" si="39"/>
        <v>0</v>
      </c>
    </row>
    <row r="364" spans="1:9">
      <c r="A364" s="137">
        <v>0</v>
      </c>
      <c r="B364" s="138">
        <v>721431</v>
      </c>
      <c r="C364" s="4" t="s">
        <v>106</v>
      </c>
      <c r="D364" s="4" t="s">
        <v>2498</v>
      </c>
      <c r="E364" s="4" t="s">
        <v>1890</v>
      </c>
      <c r="F364" s="5">
        <v>21.28</v>
      </c>
      <c r="G364" s="72">
        <f t="shared" si="38"/>
        <v>21.28</v>
      </c>
      <c r="H364" s="71"/>
      <c r="I364" s="72">
        <f t="shared" si="39"/>
        <v>0</v>
      </c>
    </row>
    <row r="365" spans="1:9">
      <c r="A365" s="137">
        <v>0</v>
      </c>
      <c r="B365" s="138">
        <v>721441</v>
      </c>
      <c r="C365" s="4" t="s">
        <v>107</v>
      </c>
      <c r="D365" s="4" t="s">
        <v>2498</v>
      </c>
      <c r="E365" s="4" t="s">
        <v>1890</v>
      </c>
      <c r="F365" s="5">
        <v>21.28</v>
      </c>
      <c r="G365" s="72">
        <f t="shared" si="38"/>
        <v>21.28</v>
      </c>
      <c r="H365" s="71"/>
      <c r="I365" s="72">
        <f t="shared" si="39"/>
        <v>0</v>
      </c>
    </row>
    <row r="366" spans="1:9">
      <c r="A366" s="137">
        <v>0</v>
      </c>
      <c r="B366" s="138">
        <v>721451</v>
      </c>
      <c r="C366" s="4" t="s">
        <v>3571</v>
      </c>
      <c r="D366" s="4" t="s">
        <v>3568</v>
      </c>
      <c r="E366" s="4" t="s">
        <v>3569</v>
      </c>
      <c r="F366" s="5">
        <v>21.28</v>
      </c>
      <c r="G366" s="72">
        <f>F366*(1-Скидка_ROXELPRO)</f>
        <v>21.28</v>
      </c>
      <c r="H366" s="71"/>
      <c r="I366" s="72">
        <f>G366*H366</f>
        <v>0</v>
      </c>
    </row>
    <row r="367" spans="1:9">
      <c r="A367" s="137">
        <v>0</v>
      </c>
      <c r="B367" s="138">
        <v>729112</v>
      </c>
      <c r="C367" s="4" t="s">
        <v>3010</v>
      </c>
      <c r="D367" s="4" t="s">
        <v>2471</v>
      </c>
      <c r="E367" s="4" t="s">
        <v>9</v>
      </c>
      <c r="F367" s="5">
        <v>4.76</v>
      </c>
      <c r="G367" s="72">
        <f>F367*(1-Скидка_ROXELPRO)</f>
        <v>4.76</v>
      </c>
      <c r="H367" s="71"/>
      <c r="I367" s="72">
        <f>G367*H367</f>
        <v>0</v>
      </c>
    </row>
    <row r="368" spans="1:9" ht="12.5" thickBot="1">
      <c r="A368" s="137"/>
      <c r="B368" s="341" t="s">
        <v>108</v>
      </c>
      <c r="C368" s="341"/>
      <c r="D368" s="341"/>
      <c r="E368" s="341"/>
      <c r="F368" s="342"/>
      <c r="G368" s="72"/>
      <c r="H368" s="71"/>
      <c r="I368" s="72"/>
    </row>
    <row r="369" spans="1:9" ht="12.5" thickBot="1">
      <c r="A369" s="137"/>
      <c r="B369" s="341" t="s">
        <v>3685</v>
      </c>
      <c r="C369" s="341"/>
      <c r="D369" s="341"/>
      <c r="E369" s="341"/>
      <c r="F369" s="342"/>
      <c r="G369" s="72"/>
      <c r="H369" s="71"/>
      <c r="I369" s="72"/>
    </row>
    <row r="370" spans="1:9">
      <c r="A370" s="137">
        <v>0</v>
      </c>
      <c r="B370" s="138">
        <v>911211</v>
      </c>
      <c r="C370" s="4" t="s">
        <v>4810</v>
      </c>
      <c r="D370" s="4" t="s">
        <v>4811</v>
      </c>
      <c r="E370" s="4" t="s">
        <v>9</v>
      </c>
      <c r="F370" s="5">
        <v>0.19</v>
      </c>
      <c r="G370" s="72">
        <f>F370*(1-Скидка_ROXELPRO)</f>
        <v>0.19</v>
      </c>
      <c r="H370" s="71"/>
      <c r="I370" s="72">
        <f>G370*H370</f>
        <v>0</v>
      </c>
    </row>
    <row r="371" spans="1:9">
      <c r="A371" s="137">
        <v>0</v>
      </c>
      <c r="B371" s="138">
        <v>911231</v>
      </c>
      <c r="C371" s="4" t="s">
        <v>4812</v>
      </c>
      <c r="D371" s="4" t="s">
        <v>4811</v>
      </c>
      <c r="E371" s="4" t="s">
        <v>9</v>
      </c>
      <c r="F371" s="5">
        <v>0.16</v>
      </c>
      <c r="G371" s="72">
        <f>F371*(1-Скидка_ROXELPRO)</f>
        <v>0.16</v>
      </c>
      <c r="H371" s="71"/>
      <c r="I371" s="72">
        <f>G371*H371</f>
        <v>0</v>
      </c>
    </row>
    <row r="372" spans="1:9">
      <c r="A372" s="137">
        <v>0</v>
      </c>
      <c r="B372" s="138">
        <v>912223</v>
      </c>
      <c r="C372" s="4" t="s">
        <v>3407</v>
      </c>
      <c r="D372" s="4" t="s">
        <v>2499</v>
      </c>
      <c r="E372" s="4" t="s">
        <v>2500</v>
      </c>
      <c r="F372" s="5">
        <v>68.150000000000006</v>
      </c>
      <c r="G372" s="72">
        <f>F372*(1-Скидка_ROXELPRO)</f>
        <v>68.150000000000006</v>
      </c>
      <c r="H372" s="71"/>
      <c r="I372" s="72">
        <f>G372*H372</f>
        <v>0</v>
      </c>
    </row>
    <row r="373" spans="1:9">
      <c r="A373" s="137">
        <v>0</v>
      </c>
      <c r="B373" s="138">
        <v>913213</v>
      </c>
      <c r="C373" s="4" t="s">
        <v>4785</v>
      </c>
      <c r="D373" s="4" t="s">
        <v>2499</v>
      </c>
      <c r="E373" s="4" t="s">
        <v>2500</v>
      </c>
      <c r="F373" s="5">
        <v>61.32</v>
      </c>
      <c r="G373" s="72">
        <f>F373*(1-Скидка_ROXELPRO)</f>
        <v>61.32</v>
      </c>
      <c r="H373" s="71"/>
      <c r="I373" s="72">
        <f t="shared" si="39"/>
        <v>0</v>
      </c>
    </row>
    <row r="374" spans="1:9">
      <c r="A374" s="137">
        <v>0</v>
      </c>
      <c r="B374" s="138">
        <v>913223</v>
      </c>
      <c r="C374" s="4" t="s">
        <v>109</v>
      </c>
      <c r="D374" s="4" t="s">
        <v>2499</v>
      </c>
      <c r="E374" s="4" t="s">
        <v>2500</v>
      </c>
      <c r="F374" s="5">
        <v>55.65</v>
      </c>
      <c r="G374" s="72">
        <f>F374*(1-Скидка_ROXELPRO)</f>
        <v>55.65</v>
      </c>
      <c r="H374" s="71"/>
      <c r="I374" s="72">
        <f t="shared" si="39"/>
        <v>0</v>
      </c>
    </row>
    <row r="375" spans="1:9" ht="12.5" thickBot="1">
      <c r="A375" s="137"/>
      <c r="B375" s="341" t="s">
        <v>3686</v>
      </c>
      <c r="C375" s="341"/>
      <c r="D375" s="341"/>
      <c r="E375" s="341"/>
      <c r="F375" s="342"/>
      <c r="G375" s="72"/>
      <c r="H375" s="71"/>
      <c r="I375" s="72"/>
    </row>
    <row r="376" spans="1:9">
      <c r="A376" s="137">
        <v>0</v>
      </c>
      <c r="B376" s="138">
        <v>921011</v>
      </c>
      <c r="C376" s="4" t="s">
        <v>110</v>
      </c>
      <c r="D376" s="4" t="s">
        <v>2482</v>
      </c>
      <c r="E376" s="4" t="s">
        <v>1889</v>
      </c>
      <c r="F376" s="5">
        <v>42.71</v>
      </c>
      <c r="G376" s="72">
        <f t="shared" ref="G376:G383" si="40">F376*(1-Скидка_ROXELPRO)</f>
        <v>42.71</v>
      </c>
      <c r="H376" s="71"/>
      <c r="I376" s="72">
        <f t="shared" ref="I376:I383" si="41">G376*H376</f>
        <v>0</v>
      </c>
    </row>
    <row r="377" spans="1:9">
      <c r="A377" s="137">
        <v>0</v>
      </c>
      <c r="B377" s="138">
        <v>921012</v>
      </c>
      <c r="C377" s="4" t="s">
        <v>111</v>
      </c>
      <c r="D377" s="4" t="s">
        <v>2482</v>
      </c>
      <c r="E377" s="4" t="s">
        <v>1889</v>
      </c>
      <c r="F377" s="5">
        <v>55.52</v>
      </c>
      <c r="G377" s="72">
        <f t="shared" si="40"/>
        <v>55.52</v>
      </c>
      <c r="H377" s="71"/>
      <c r="I377" s="72">
        <f t="shared" si="41"/>
        <v>0</v>
      </c>
    </row>
    <row r="378" spans="1:9">
      <c r="A378" s="137">
        <v>0</v>
      </c>
      <c r="B378" s="138">
        <v>921013</v>
      </c>
      <c r="C378" s="4" t="s">
        <v>112</v>
      </c>
      <c r="D378" s="4" t="s">
        <v>2482</v>
      </c>
      <c r="E378" s="4" t="s">
        <v>1889</v>
      </c>
      <c r="F378" s="5">
        <v>81.14</v>
      </c>
      <c r="G378" s="72">
        <f t="shared" si="40"/>
        <v>81.14</v>
      </c>
      <c r="H378" s="71"/>
      <c r="I378" s="72">
        <f t="shared" si="41"/>
        <v>0</v>
      </c>
    </row>
    <row r="379" spans="1:9">
      <c r="A379" s="137">
        <v>0</v>
      </c>
      <c r="B379" s="138">
        <v>921014</v>
      </c>
      <c r="C379" s="4" t="s">
        <v>113</v>
      </c>
      <c r="D379" s="4" t="s">
        <v>2469</v>
      </c>
      <c r="E379" s="4" t="s">
        <v>1890</v>
      </c>
      <c r="F379" s="5">
        <v>64.069999999999993</v>
      </c>
      <c r="G379" s="72">
        <f t="shared" si="40"/>
        <v>64.069999999999993</v>
      </c>
      <c r="H379" s="71"/>
      <c r="I379" s="72">
        <f t="shared" si="41"/>
        <v>0</v>
      </c>
    </row>
    <row r="380" spans="1:9">
      <c r="A380" s="137">
        <v>0</v>
      </c>
      <c r="B380" s="138">
        <v>921021</v>
      </c>
      <c r="C380" s="4" t="s">
        <v>114</v>
      </c>
      <c r="D380" s="4" t="s">
        <v>2482</v>
      </c>
      <c r="E380" s="4" t="s">
        <v>1889</v>
      </c>
      <c r="F380" s="5">
        <v>15.81</v>
      </c>
      <c r="G380" s="72">
        <f t="shared" si="40"/>
        <v>15.81</v>
      </c>
      <c r="H380" s="71"/>
      <c r="I380" s="72">
        <f t="shared" si="41"/>
        <v>0</v>
      </c>
    </row>
    <row r="381" spans="1:9">
      <c r="A381" s="137">
        <v>0</v>
      </c>
      <c r="B381" s="138">
        <v>921022</v>
      </c>
      <c r="C381" s="4" t="s">
        <v>115</v>
      </c>
      <c r="D381" s="4" t="s">
        <v>2482</v>
      </c>
      <c r="E381" s="4" t="s">
        <v>1889</v>
      </c>
      <c r="F381" s="5">
        <v>21.36</v>
      </c>
      <c r="G381" s="72">
        <f t="shared" si="40"/>
        <v>21.36</v>
      </c>
      <c r="H381" s="71"/>
      <c r="I381" s="72">
        <f t="shared" si="41"/>
        <v>0</v>
      </c>
    </row>
    <row r="382" spans="1:9">
      <c r="A382" s="137">
        <v>0</v>
      </c>
      <c r="B382" s="138">
        <v>921023</v>
      </c>
      <c r="C382" s="4" t="s">
        <v>116</v>
      </c>
      <c r="D382" s="4" t="s">
        <v>2482</v>
      </c>
      <c r="E382" s="4" t="s">
        <v>1889</v>
      </c>
      <c r="F382" s="5">
        <v>32.47</v>
      </c>
      <c r="G382" s="72">
        <f t="shared" si="40"/>
        <v>32.47</v>
      </c>
      <c r="H382" s="71"/>
      <c r="I382" s="72">
        <f t="shared" si="41"/>
        <v>0</v>
      </c>
    </row>
    <row r="383" spans="1:9">
      <c r="A383" s="137">
        <v>0</v>
      </c>
      <c r="B383" s="138">
        <v>921024</v>
      </c>
      <c r="C383" s="4" t="s">
        <v>117</v>
      </c>
      <c r="D383" s="4" t="s">
        <v>2469</v>
      </c>
      <c r="E383" s="4" t="s">
        <v>1890</v>
      </c>
      <c r="F383" s="5">
        <v>19.239999999999998</v>
      </c>
      <c r="G383" s="72">
        <f t="shared" si="40"/>
        <v>19.239999999999998</v>
      </c>
      <c r="H383" s="71"/>
      <c r="I383" s="72">
        <f t="shared" si="41"/>
        <v>0</v>
      </c>
    </row>
    <row r="385" spans="1:3">
      <c r="A385" s="13"/>
      <c r="B385" s="13" t="s">
        <v>118</v>
      </c>
    </row>
    <row r="386" spans="1:3">
      <c r="A386" s="90"/>
      <c r="B386" s="90" t="s">
        <v>2232</v>
      </c>
      <c r="C386" s="91"/>
    </row>
    <row r="387" spans="1:3">
      <c r="A387" s="13"/>
      <c r="B387" s="13" t="s">
        <v>119</v>
      </c>
    </row>
    <row r="388" spans="1:3">
      <c r="A388" s="13"/>
      <c r="B388" s="13" t="s">
        <v>2242</v>
      </c>
    </row>
  </sheetData>
  <autoFilter ref="A7:I388" xr:uid="{F95C1B85-5511-41D3-8F11-F5D94E4D24CB}"/>
  <mergeCells count="42"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  <mergeCell ref="B375:F375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369:F369"/>
    <mergeCell ref="B280:F280"/>
    <mergeCell ref="B281:F281"/>
    <mergeCell ref="B291:F291"/>
    <mergeCell ref="B295:F295"/>
    <mergeCell ref="B310:F310"/>
    <mergeCell ref="B326:F326"/>
    <mergeCell ref="B341:F341"/>
    <mergeCell ref="B340:F340"/>
    <mergeCell ref="B354:F354"/>
    <mergeCell ref="B368:F368"/>
  </mergeCells>
  <hyperlinks>
    <hyperlink ref="D6" location="Содержание!A1" display="Содержание" xr:uid="{9FA34511-BD22-485C-9CA4-EFD721F2D42E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40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40" t="s">
        <v>0</v>
      </c>
      <c r="C2" s="340"/>
      <c r="D2" s="340"/>
      <c r="E2" s="340"/>
      <c r="F2" s="340"/>
      <c r="G2" s="340"/>
    </row>
    <row r="3" spans="1:10" ht="15.5">
      <c r="B3" s="340" t="s">
        <v>3819</v>
      </c>
      <c r="C3" s="340"/>
      <c r="D3" s="340"/>
      <c r="E3" s="340"/>
      <c r="F3" s="340"/>
      <c r="G3" s="340"/>
    </row>
    <row r="4" spans="1:10">
      <c r="G4" s="2"/>
      <c r="I4" s="53"/>
    </row>
    <row r="5" spans="1:10">
      <c r="B5" s="1" t="s">
        <v>3719</v>
      </c>
      <c r="G5" s="2"/>
      <c r="I5" s="53" t="s">
        <v>1936</v>
      </c>
      <c r="J5" s="54">
        <v>0</v>
      </c>
    </row>
    <row r="6" spans="1:10" ht="15" thickBot="1">
      <c r="B6" s="1" t="s">
        <v>1</v>
      </c>
      <c r="E6" s="49" t="s">
        <v>2062</v>
      </c>
      <c r="I6" s="53" t="s">
        <v>1937</v>
      </c>
      <c r="J6" s="42">
        <f>SUM(J8:J390)</f>
        <v>0</v>
      </c>
    </row>
    <row r="7" spans="1:10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0" ht="12.5" thickBot="1">
      <c r="A8" s="6"/>
      <c r="B8" s="347" t="s">
        <v>2277</v>
      </c>
      <c r="C8" s="347"/>
      <c r="D8" s="347"/>
      <c r="E8" s="347"/>
      <c r="F8" s="347"/>
      <c r="G8" s="348"/>
      <c r="H8" s="97"/>
      <c r="I8" s="98"/>
      <c r="J8" s="87"/>
    </row>
    <row r="9" spans="1:10">
      <c r="A9" s="137">
        <v>0</v>
      </c>
      <c r="B9" s="100"/>
      <c r="C9" s="3">
        <v>105243</v>
      </c>
      <c r="D9" s="3" t="s">
        <v>2989</v>
      </c>
      <c r="E9" s="3" t="s">
        <v>2225</v>
      </c>
      <c r="F9" s="3" t="s">
        <v>9</v>
      </c>
      <c r="G9" s="88">
        <v>0.63</v>
      </c>
      <c r="H9" s="72">
        <f>G9*(1-Скидка_ROXELPRO_Ind)</f>
        <v>0.63</v>
      </c>
      <c r="I9" s="71"/>
      <c r="J9" s="72">
        <f>H9*I9</f>
        <v>0</v>
      </c>
    </row>
    <row r="10" spans="1:10">
      <c r="A10" s="137">
        <v>0</v>
      </c>
      <c r="B10" s="100"/>
      <c r="C10" s="3">
        <v>105245</v>
      </c>
      <c r="D10" s="3" t="s">
        <v>2992</v>
      </c>
      <c r="E10" s="3" t="s">
        <v>2225</v>
      </c>
      <c r="F10" s="3" t="s">
        <v>9</v>
      </c>
      <c r="G10" s="88">
        <v>0.67</v>
      </c>
      <c r="H10" s="72">
        <f>G10*(1-Скидка_ROXELPRO_Ind)</f>
        <v>0.67</v>
      </c>
      <c r="I10" s="71"/>
      <c r="J10" s="72">
        <f>H10*I10</f>
        <v>0</v>
      </c>
    </row>
    <row r="11" spans="1:10">
      <c r="A11" s="137">
        <v>0</v>
      </c>
      <c r="B11" s="100"/>
      <c r="C11" s="3">
        <v>105247</v>
      </c>
      <c r="D11" s="3" t="s">
        <v>2993</v>
      </c>
      <c r="E11" s="3" t="s">
        <v>2225</v>
      </c>
      <c r="F11" s="3" t="s">
        <v>9</v>
      </c>
      <c r="G11" s="88">
        <v>0.78</v>
      </c>
      <c r="H11" s="72">
        <f>G11*(1-Скидка_ROXELPRO_Ind)</f>
        <v>0.78</v>
      </c>
      <c r="I11" s="71"/>
      <c r="J11" s="72">
        <f>H11*I11</f>
        <v>0</v>
      </c>
    </row>
    <row r="12" spans="1:10">
      <c r="A12" s="137">
        <v>0</v>
      </c>
      <c r="B12" s="100"/>
      <c r="C12" s="3">
        <v>105248</v>
      </c>
      <c r="D12" s="3" t="s">
        <v>2994</v>
      </c>
      <c r="E12" s="3" t="s">
        <v>2225</v>
      </c>
      <c r="F12" s="3" t="s">
        <v>9</v>
      </c>
      <c r="G12" s="88">
        <v>0.79</v>
      </c>
      <c r="H12" s="72">
        <f>G12*(1-Скидка_ROXELPRO_Ind)</f>
        <v>0.79</v>
      </c>
      <c r="I12" s="71"/>
      <c r="J12" s="72">
        <f>H12*I12</f>
        <v>0</v>
      </c>
    </row>
    <row r="13" spans="1:10">
      <c r="A13" s="137">
        <v>0</v>
      </c>
      <c r="C13" s="3">
        <v>105343</v>
      </c>
      <c r="D13" s="3" t="s">
        <v>3185</v>
      </c>
      <c r="E13" s="3" t="s">
        <v>2225</v>
      </c>
      <c r="F13" s="3" t="s">
        <v>9</v>
      </c>
      <c r="G13" s="88">
        <v>0.63</v>
      </c>
      <c r="H13" s="72">
        <f t="shared" ref="H13:H86" si="0">G13*(1-Скидка_ROXELPRO_Ind)</f>
        <v>0.63</v>
      </c>
      <c r="I13" s="71"/>
      <c r="J13" s="72">
        <f t="shared" ref="J13:J23" si="1">H13*I13</f>
        <v>0</v>
      </c>
    </row>
    <row r="14" spans="1:10">
      <c r="A14" s="137">
        <v>0</v>
      </c>
      <c r="B14" s="96"/>
      <c r="C14" s="3">
        <v>105344</v>
      </c>
      <c r="D14" s="3" t="s">
        <v>4980</v>
      </c>
      <c r="E14" s="3" t="s">
        <v>2225</v>
      </c>
      <c r="F14" s="3" t="s">
        <v>9</v>
      </c>
      <c r="G14" s="88">
        <v>0.63</v>
      </c>
      <c r="H14" s="72">
        <f t="shared" ref="H14" si="2">G14*(1-Скидка_ROXELPRO_Ind)</f>
        <v>0.63</v>
      </c>
      <c r="I14" s="71"/>
      <c r="J14" s="72">
        <f t="shared" ref="J14" si="3">H14*I14</f>
        <v>0</v>
      </c>
    </row>
    <row r="15" spans="1:10">
      <c r="A15" s="137">
        <v>0</v>
      </c>
      <c r="C15" s="3">
        <v>105345</v>
      </c>
      <c r="D15" s="3" t="s">
        <v>3203</v>
      </c>
      <c r="E15" s="3" t="s">
        <v>2225</v>
      </c>
      <c r="F15" s="3" t="s">
        <v>9</v>
      </c>
      <c r="G15" s="88">
        <v>0.67</v>
      </c>
      <c r="H15" s="72">
        <f>G15*(1-Скидка_ROXELPRO_Ind)</f>
        <v>0.67</v>
      </c>
      <c r="I15" s="71"/>
      <c r="J15" s="72">
        <f>H15*I15</f>
        <v>0</v>
      </c>
    </row>
    <row r="16" spans="1:10">
      <c r="A16" s="137">
        <v>0</v>
      </c>
      <c r="C16" s="3">
        <v>105347</v>
      </c>
      <c r="D16" s="3" t="s">
        <v>3204</v>
      </c>
      <c r="E16" s="3" t="s">
        <v>2225</v>
      </c>
      <c r="F16" s="3" t="s">
        <v>9</v>
      </c>
      <c r="G16" s="88">
        <v>0.72</v>
      </c>
      <c r="H16" s="72">
        <f>G16*(1-Скидка_ROXELPRO_Ind)</f>
        <v>0.72</v>
      </c>
      <c r="I16" s="71"/>
      <c r="J16" s="72">
        <f>H16*I16</f>
        <v>0</v>
      </c>
    </row>
    <row r="17" spans="1:11">
      <c r="A17" s="137">
        <v>0</v>
      </c>
      <c r="C17" s="3">
        <v>105348</v>
      </c>
      <c r="D17" s="3" t="s">
        <v>3205</v>
      </c>
      <c r="E17" s="3" t="s">
        <v>2225</v>
      </c>
      <c r="F17" s="3" t="s">
        <v>9</v>
      </c>
      <c r="G17" s="88">
        <v>0.79</v>
      </c>
      <c r="H17" s="72">
        <f>G17*(1-Скидка_ROXELPRO_Ind)</f>
        <v>0.79</v>
      </c>
      <c r="I17" s="71"/>
      <c r="J17" s="72">
        <f>H17*I17</f>
        <v>0</v>
      </c>
    </row>
    <row r="18" spans="1:11">
      <c r="A18" s="137">
        <v>0</v>
      </c>
      <c r="C18" s="3">
        <v>105355</v>
      </c>
      <c r="D18" s="3" t="s">
        <v>3206</v>
      </c>
      <c r="E18" s="3" t="s">
        <v>2991</v>
      </c>
      <c r="F18" s="3" t="s">
        <v>9</v>
      </c>
      <c r="G18" s="88">
        <v>1.07</v>
      </c>
      <c r="H18" s="72">
        <f>G18*(1-Скидка_ROXELPRO_Ind)</f>
        <v>1.07</v>
      </c>
      <c r="I18" s="71"/>
      <c r="J18" s="72">
        <f>H18*I18</f>
        <v>0</v>
      </c>
    </row>
    <row r="19" spans="1:11">
      <c r="A19" s="137">
        <v>0</v>
      </c>
      <c r="C19" s="3">
        <v>105366</v>
      </c>
      <c r="D19" s="3" t="s">
        <v>3207</v>
      </c>
      <c r="E19" s="3" t="s">
        <v>2278</v>
      </c>
      <c r="F19" s="3" t="s">
        <v>9</v>
      </c>
      <c r="G19" s="88">
        <v>1.24</v>
      </c>
      <c r="H19" s="72">
        <f t="shared" si="0"/>
        <v>1.24</v>
      </c>
      <c r="I19" s="71"/>
      <c r="J19" s="72">
        <f t="shared" si="1"/>
        <v>0</v>
      </c>
    </row>
    <row r="20" spans="1:11">
      <c r="A20" s="137">
        <v>0</v>
      </c>
      <c r="C20" s="3">
        <v>105369</v>
      </c>
      <c r="D20" s="3" t="s">
        <v>3208</v>
      </c>
      <c r="E20" s="3" t="s">
        <v>2278</v>
      </c>
      <c r="F20" s="3" t="s">
        <v>9</v>
      </c>
      <c r="G20" s="88">
        <v>1.33</v>
      </c>
      <c r="H20" s="72">
        <f>G20*(1-Скидка_ROXELPRO_Ind)</f>
        <v>1.33</v>
      </c>
      <c r="I20" s="71"/>
      <c r="J20" s="72">
        <f>H20*I20</f>
        <v>0</v>
      </c>
    </row>
    <row r="21" spans="1:11">
      <c r="A21" s="137">
        <v>0</v>
      </c>
      <c r="C21" s="3">
        <v>105376</v>
      </c>
      <c r="D21" s="3" t="s">
        <v>3209</v>
      </c>
      <c r="E21" s="3" t="s">
        <v>2279</v>
      </c>
      <c r="F21" s="3" t="s">
        <v>9</v>
      </c>
      <c r="G21" s="88">
        <v>1.97</v>
      </c>
      <c r="H21" s="72">
        <f>G21*(1-Скидка_ROXELPRO_Ind)</f>
        <v>1.97</v>
      </c>
      <c r="I21" s="71"/>
      <c r="J21" s="72">
        <f>H21*I21</f>
        <v>0</v>
      </c>
    </row>
    <row r="22" spans="1:11">
      <c r="A22" s="137">
        <v>0</v>
      </c>
      <c r="B22" s="96"/>
      <c r="C22" s="3">
        <v>105377</v>
      </c>
      <c r="D22" s="3" t="s">
        <v>3816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C23" s="3">
        <v>105378</v>
      </c>
      <c r="D23" s="3" t="s">
        <v>3210</v>
      </c>
      <c r="E23" s="3" t="s">
        <v>2279</v>
      </c>
      <c r="F23" s="3" t="s">
        <v>9</v>
      </c>
      <c r="G23" s="88">
        <v>1.78</v>
      </c>
      <c r="H23" s="72">
        <f t="shared" si="0"/>
        <v>1.78</v>
      </c>
      <c r="I23" s="71"/>
      <c r="J23" s="72">
        <f t="shared" si="1"/>
        <v>0</v>
      </c>
    </row>
    <row r="24" spans="1:11">
      <c r="A24" s="137">
        <v>0</v>
      </c>
      <c r="C24" s="3">
        <v>105410</v>
      </c>
      <c r="D24" s="3" t="s">
        <v>3379</v>
      </c>
      <c r="E24" s="3" t="s">
        <v>2248</v>
      </c>
      <c r="F24" s="3" t="s">
        <v>9</v>
      </c>
      <c r="G24" s="88">
        <v>5.61</v>
      </c>
      <c r="H24" s="72">
        <f t="shared" ref="H24:H32" si="4">G24*(1-Скидка_ROXELPRO_Ind)</f>
        <v>5.61</v>
      </c>
      <c r="I24" s="71"/>
      <c r="J24" s="72">
        <f t="shared" ref="J24:J32" si="5">H24*I24</f>
        <v>0</v>
      </c>
    </row>
    <row r="25" spans="1:11">
      <c r="A25" s="137">
        <v>0</v>
      </c>
      <c r="C25" s="3">
        <v>105543</v>
      </c>
      <c r="D25" s="3" t="s">
        <v>2990</v>
      </c>
      <c r="E25" s="3" t="s">
        <v>2225</v>
      </c>
      <c r="F25" s="3" t="s">
        <v>9</v>
      </c>
      <c r="G25" s="88">
        <v>0.63</v>
      </c>
      <c r="H25" s="72">
        <f t="shared" si="4"/>
        <v>0.63</v>
      </c>
      <c r="I25" s="71"/>
      <c r="J25" s="72">
        <f t="shared" si="5"/>
        <v>0</v>
      </c>
    </row>
    <row r="26" spans="1:11">
      <c r="A26" s="137">
        <v>0</v>
      </c>
      <c r="B26" s="96"/>
      <c r="C26" s="3">
        <v>105610</v>
      </c>
      <c r="D26" s="3" t="s">
        <v>3817</v>
      </c>
      <c r="E26" s="3" t="s">
        <v>2248</v>
      </c>
      <c r="F26" s="3" t="s">
        <v>9</v>
      </c>
      <c r="G26" s="88">
        <v>6.48</v>
      </c>
      <c r="H26" s="72">
        <f t="shared" ref="H26" si="6">G26*(1-Скидка_ROXELPRO_Ind)</f>
        <v>6.48</v>
      </c>
      <c r="I26" s="71"/>
      <c r="J26" s="72">
        <f t="shared" ref="J26" si="7">H26*I26</f>
        <v>0</v>
      </c>
    </row>
    <row r="27" spans="1:11">
      <c r="A27" s="137">
        <v>0</v>
      </c>
      <c r="C27" s="3">
        <v>105643</v>
      </c>
      <c r="D27" s="3" t="s">
        <v>3257</v>
      </c>
      <c r="E27" s="3" t="s">
        <v>2225</v>
      </c>
      <c r="F27" s="3" t="s">
        <v>9</v>
      </c>
      <c r="G27" s="88">
        <v>0.7</v>
      </c>
      <c r="H27" s="72">
        <f t="shared" si="4"/>
        <v>0.7</v>
      </c>
      <c r="I27" s="71"/>
      <c r="J27" s="72">
        <f t="shared" si="5"/>
        <v>0</v>
      </c>
      <c r="K27" s="96"/>
    </row>
    <row r="28" spans="1:11">
      <c r="A28" s="137">
        <v>0</v>
      </c>
      <c r="C28" s="3">
        <v>108249</v>
      </c>
      <c r="D28" s="3" t="s">
        <v>3258</v>
      </c>
      <c r="E28" s="3" t="s">
        <v>2279</v>
      </c>
      <c r="F28" s="3" t="s">
        <v>9</v>
      </c>
      <c r="G28" s="88">
        <v>1.1399999999999999</v>
      </c>
      <c r="H28" s="72">
        <f t="shared" si="4"/>
        <v>1.1399999999999999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108349</v>
      </c>
      <c r="D29" s="3" t="s">
        <v>3211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</row>
    <row r="30" spans="1:11">
      <c r="A30" s="137">
        <v>0</v>
      </c>
      <c r="C30" s="3">
        <v>108369</v>
      </c>
      <c r="D30" s="3" t="s">
        <v>3212</v>
      </c>
      <c r="E30" s="3" t="s">
        <v>2280</v>
      </c>
      <c r="F30" s="3" t="s">
        <v>9</v>
      </c>
      <c r="G30" s="88">
        <v>2.06</v>
      </c>
      <c r="H30" s="72">
        <f t="shared" si="4"/>
        <v>2.06</v>
      </c>
      <c r="I30" s="71"/>
      <c r="J30" s="72">
        <f t="shared" si="5"/>
        <v>0</v>
      </c>
    </row>
    <row r="31" spans="1:11">
      <c r="A31" s="137">
        <v>0</v>
      </c>
      <c r="C31" s="3">
        <v>108379</v>
      </c>
      <c r="D31" s="3" t="s">
        <v>3213</v>
      </c>
      <c r="E31" s="3" t="s">
        <v>2281</v>
      </c>
      <c r="F31" s="3" t="s">
        <v>9</v>
      </c>
      <c r="G31" s="88">
        <v>3.68</v>
      </c>
      <c r="H31" s="72">
        <f t="shared" si="4"/>
        <v>3.68</v>
      </c>
      <c r="I31" s="71"/>
      <c r="J31" s="72">
        <f t="shared" si="5"/>
        <v>0</v>
      </c>
    </row>
    <row r="32" spans="1:11">
      <c r="A32" s="137">
        <v>0</v>
      </c>
      <c r="C32" s="3">
        <v>108549</v>
      </c>
      <c r="D32" s="3" t="s">
        <v>3380</v>
      </c>
      <c r="E32" s="3" t="s">
        <v>2279</v>
      </c>
      <c r="F32" s="3" t="s">
        <v>9</v>
      </c>
      <c r="G32" s="88">
        <v>1.06</v>
      </c>
      <c r="H32" s="72">
        <f t="shared" si="4"/>
        <v>1.06</v>
      </c>
      <c r="I32" s="71"/>
      <c r="J32" s="72">
        <f t="shared" si="5"/>
        <v>0</v>
      </c>
    </row>
    <row r="33" spans="1:10">
      <c r="A33" s="137">
        <v>0</v>
      </c>
      <c r="B33" s="236"/>
      <c r="C33" s="3">
        <v>108749</v>
      </c>
      <c r="D33" s="3" t="s">
        <v>4712</v>
      </c>
      <c r="E33" s="3" t="s">
        <v>2279</v>
      </c>
      <c r="F33" s="3" t="s">
        <v>9</v>
      </c>
      <c r="G33" s="5">
        <v>1.1100000000000001</v>
      </c>
      <c r="H33" s="72">
        <f t="shared" ref="H33:H34" si="8">G33*(1-Скидка_ROXELPRO_Ind)</f>
        <v>1.1100000000000001</v>
      </c>
      <c r="I33" s="71"/>
      <c r="J33" s="72">
        <f t="shared" ref="J33:J34" si="9">H33*I33</f>
        <v>0</v>
      </c>
    </row>
    <row r="34" spans="1:10">
      <c r="A34" s="137">
        <v>0</v>
      </c>
      <c r="B34" s="236"/>
      <c r="C34" s="3">
        <v>108769</v>
      </c>
      <c r="D34" s="3" t="s">
        <v>4713</v>
      </c>
      <c r="E34" s="3" t="s">
        <v>2280</v>
      </c>
      <c r="F34" s="3" t="s">
        <v>9</v>
      </c>
      <c r="G34" s="5">
        <v>2.16</v>
      </c>
      <c r="H34" s="72">
        <f t="shared" si="8"/>
        <v>2.16</v>
      </c>
      <c r="I34" s="71"/>
      <c r="J34" s="72">
        <f t="shared" si="9"/>
        <v>0</v>
      </c>
    </row>
    <row r="35" spans="1:10" ht="12.5" thickBot="1">
      <c r="A35" s="137">
        <v>0</v>
      </c>
      <c r="B35" s="271"/>
      <c r="C35" s="94">
        <v>108770</v>
      </c>
      <c r="D35" s="94" t="s">
        <v>4982</v>
      </c>
      <c r="E35" s="94" t="s">
        <v>2280</v>
      </c>
      <c r="F35" s="94" t="s">
        <v>9</v>
      </c>
      <c r="G35" s="278">
        <v>2.16</v>
      </c>
      <c r="H35" s="72">
        <f t="shared" ref="H35" si="10">G35*(1-Скидка_ROXELPRO_Ind)</f>
        <v>2.16</v>
      </c>
      <c r="I35" s="71"/>
      <c r="J35" s="72">
        <f t="shared" ref="J35" si="11">H35*I35</f>
        <v>0</v>
      </c>
    </row>
    <row r="36" spans="1:10" ht="12.5" thickBot="1">
      <c r="A36" s="137"/>
      <c r="B36" s="347" t="s">
        <v>2282</v>
      </c>
      <c r="C36" s="347"/>
      <c r="D36" s="347"/>
      <c r="E36" s="347"/>
      <c r="F36" s="347"/>
      <c r="G36" s="348"/>
      <c r="H36" s="72"/>
      <c r="I36" s="71"/>
      <c r="J36" s="72"/>
    </row>
    <row r="37" spans="1:10">
      <c r="A37" s="137">
        <v>0</v>
      </c>
      <c r="C37" s="3">
        <v>110341</v>
      </c>
      <c r="D37" s="3" t="s">
        <v>2226</v>
      </c>
      <c r="E37" s="3" t="s">
        <v>2468</v>
      </c>
      <c r="F37" s="3" t="s">
        <v>9</v>
      </c>
      <c r="G37" s="88">
        <v>2.38</v>
      </c>
      <c r="H37" s="72">
        <f t="shared" si="0"/>
        <v>2.38</v>
      </c>
      <c r="I37" s="71"/>
      <c r="J37" s="72">
        <f t="shared" ref="J37:J46" si="12">H37*I37</f>
        <v>0</v>
      </c>
    </row>
    <row r="38" spans="1:10">
      <c r="A38" s="137">
        <v>0</v>
      </c>
      <c r="C38" s="3">
        <v>110342</v>
      </c>
      <c r="D38" s="3" t="s">
        <v>4804</v>
      </c>
      <c r="E38" s="3" t="s">
        <v>2468</v>
      </c>
      <c r="F38" s="3" t="s">
        <v>9</v>
      </c>
      <c r="G38" s="88">
        <v>2.23</v>
      </c>
      <c r="H38" s="72">
        <f t="shared" ref="H38" si="13">G38*(1-Скидка_ROXELPRO_Ind)</f>
        <v>2.23</v>
      </c>
      <c r="I38" s="71"/>
      <c r="J38" s="72">
        <f t="shared" ref="J38" si="14">H38*I38</f>
        <v>0</v>
      </c>
    </row>
    <row r="39" spans="1:10">
      <c r="A39" s="137">
        <v>0</v>
      </c>
      <c r="C39" s="3">
        <v>110343</v>
      </c>
      <c r="D39" s="3" t="s">
        <v>2227</v>
      </c>
      <c r="E39" s="3" t="s">
        <v>2468</v>
      </c>
      <c r="F39" s="3" t="s">
        <v>9</v>
      </c>
      <c r="G39" s="88">
        <v>1.84</v>
      </c>
      <c r="H39" s="72">
        <f t="shared" si="0"/>
        <v>1.84</v>
      </c>
      <c r="I39" s="71"/>
      <c r="J39" s="72">
        <f t="shared" si="12"/>
        <v>0</v>
      </c>
    </row>
    <row r="40" spans="1:10">
      <c r="A40" s="137">
        <v>0</v>
      </c>
      <c r="C40" s="3">
        <v>110345</v>
      </c>
      <c r="D40" s="3" t="s">
        <v>2228</v>
      </c>
      <c r="E40" s="3" t="s">
        <v>2468</v>
      </c>
      <c r="F40" s="3" t="s">
        <v>9</v>
      </c>
      <c r="G40" s="88">
        <v>1.45</v>
      </c>
      <c r="H40" s="72">
        <f t="shared" si="0"/>
        <v>1.45</v>
      </c>
      <c r="I40" s="71"/>
      <c r="J40" s="72">
        <f t="shared" si="12"/>
        <v>0</v>
      </c>
    </row>
    <row r="41" spans="1:10">
      <c r="A41" s="137">
        <v>0</v>
      </c>
      <c r="C41" s="3">
        <v>110346</v>
      </c>
      <c r="D41" s="3" t="s">
        <v>2250</v>
      </c>
      <c r="E41" s="3" t="s">
        <v>2468</v>
      </c>
      <c r="F41" s="3" t="s">
        <v>9</v>
      </c>
      <c r="G41" s="88">
        <v>1.36</v>
      </c>
      <c r="H41" s="72">
        <f>G41*(1-Скидка_ROXELPRO_Ind)</f>
        <v>1.36</v>
      </c>
      <c r="I41" s="71"/>
      <c r="J41" s="72">
        <f t="shared" si="12"/>
        <v>0</v>
      </c>
    </row>
    <row r="42" spans="1:10">
      <c r="A42" s="137">
        <v>0</v>
      </c>
      <c r="C42" s="3">
        <v>110347</v>
      </c>
      <c r="D42" s="3" t="s">
        <v>2251</v>
      </c>
      <c r="E42" s="3" t="s">
        <v>2468</v>
      </c>
      <c r="F42" s="3" t="s">
        <v>9</v>
      </c>
      <c r="G42" s="88">
        <v>1.26</v>
      </c>
      <c r="H42" s="72">
        <f>G42*(1-Скидка_ROXELPRO_Ind)</f>
        <v>1.26</v>
      </c>
      <c r="I42" s="71"/>
      <c r="J42" s="72">
        <f t="shared" si="12"/>
        <v>0</v>
      </c>
    </row>
    <row r="43" spans="1:10">
      <c r="A43" s="137">
        <v>0</v>
      </c>
      <c r="C43" s="3">
        <v>110361</v>
      </c>
      <c r="D43" s="3" t="s">
        <v>2283</v>
      </c>
      <c r="E43" s="3" t="s">
        <v>2468</v>
      </c>
      <c r="F43" s="3" t="s">
        <v>9</v>
      </c>
      <c r="G43" s="88">
        <v>4.83</v>
      </c>
      <c r="H43" s="72">
        <f t="shared" si="0"/>
        <v>4.83</v>
      </c>
      <c r="I43" s="71"/>
      <c r="J43" s="72">
        <f t="shared" si="12"/>
        <v>0</v>
      </c>
    </row>
    <row r="44" spans="1:10">
      <c r="A44" s="137">
        <v>0</v>
      </c>
      <c r="C44" s="3">
        <v>110363</v>
      </c>
      <c r="D44" s="3" t="s">
        <v>2284</v>
      </c>
      <c r="E44" s="3" t="s">
        <v>2468</v>
      </c>
      <c r="F44" s="3" t="s">
        <v>9</v>
      </c>
      <c r="G44" s="88">
        <v>3.72</v>
      </c>
      <c r="H44" s="72">
        <f t="shared" si="0"/>
        <v>3.72</v>
      </c>
      <c r="I44" s="71"/>
      <c r="J44" s="72">
        <f t="shared" si="12"/>
        <v>0</v>
      </c>
    </row>
    <row r="45" spans="1:10">
      <c r="A45" s="137">
        <v>0</v>
      </c>
      <c r="C45" s="3">
        <v>110365</v>
      </c>
      <c r="D45" s="3" t="s">
        <v>2285</v>
      </c>
      <c r="E45" s="3" t="s">
        <v>2468</v>
      </c>
      <c r="F45" s="3" t="s">
        <v>9</v>
      </c>
      <c r="G45" s="88">
        <v>2.94</v>
      </c>
      <c r="H45" s="72">
        <f t="shared" si="0"/>
        <v>2.94</v>
      </c>
      <c r="I45" s="71"/>
      <c r="J45" s="72">
        <f t="shared" si="12"/>
        <v>0</v>
      </c>
    </row>
    <row r="46" spans="1:10">
      <c r="A46" s="137">
        <v>0</v>
      </c>
      <c r="C46" s="3">
        <v>110545</v>
      </c>
      <c r="D46" s="3" t="s">
        <v>2249</v>
      </c>
      <c r="E46" s="3" t="s">
        <v>2248</v>
      </c>
      <c r="F46" s="3" t="s">
        <v>9</v>
      </c>
      <c r="G46" s="88">
        <v>0.8</v>
      </c>
      <c r="H46" s="72">
        <f t="shared" ref="H46" si="15">G46*(1-Скидка_ROXELPRO_Ind)</f>
        <v>0.8</v>
      </c>
      <c r="I46" s="71"/>
      <c r="J46" s="72">
        <f t="shared" si="12"/>
        <v>0</v>
      </c>
    </row>
    <row r="47" spans="1:10">
      <c r="A47" s="137">
        <v>0</v>
      </c>
      <c r="C47" s="3">
        <v>110934</v>
      </c>
      <c r="D47" s="3" t="s">
        <v>3552</v>
      </c>
      <c r="E47" s="3" t="s">
        <v>9</v>
      </c>
      <c r="F47" s="3" t="s">
        <v>9</v>
      </c>
      <c r="G47" s="88">
        <v>16.239999999999998</v>
      </c>
      <c r="H47" s="72">
        <f t="shared" ref="H47:H52" si="16">G47*(1-Скидка_ROXELPRO_Ind)</f>
        <v>16.239999999999998</v>
      </c>
      <c r="I47" s="71"/>
      <c r="J47" s="72">
        <f t="shared" ref="J47:J52" si="17">H47*I47</f>
        <v>0</v>
      </c>
    </row>
    <row r="48" spans="1:10">
      <c r="A48" s="137">
        <v>0</v>
      </c>
      <c r="C48" s="3">
        <v>110936</v>
      </c>
      <c r="D48" s="3" t="s">
        <v>3558</v>
      </c>
      <c r="E48" s="3" t="s">
        <v>9</v>
      </c>
      <c r="F48" s="3" t="s">
        <v>9</v>
      </c>
      <c r="G48" s="88">
        <v>26.04</v>
      </c>
      <c r="H48" s="72">
        <f t="shared" si="16"/>
        <v>26.04</v>
      </c>
      <c r="I48" s="71"/>
      <c r="J48" s="72">
        <f t="shared" si="17"/>
        <v>0</v>
      </c>
    </row>
    <row r="49" spans="1:10">
      <c r="A49" s="137">
        <v>0</v>
      </c>
      <c r="C49" s="3">
        <v>110944</v>
      </c>
      <c r="D49" s="3" t="s">
        <v>3553</v>
      </c>
      <c r="E49" s="3" t="s">
        <v>9</v>
      </c>
      <c r="F49" s="3" t="s">
        <v>9</v>
      </c>
      <c r="G49" s="88">
        <v>13.67</v>
      </c>
      <c r="H49" s="72">
        <f t="shared" si="16"/>
        <v>13.67</v>
      </c>
      <c r="I49" s="71"/>
      <c r="J49" s="72">
        <f t="shared" si="17"/>
        <v>0</v>
      </c>
    </row>
    <row r="50" spans="1:10">
      <c r="A50" s="137">
        <v>0</v>
      </c>
      <c r="C50" s="3">
        <v>110954</v>
      </c>
      <c r="D50" s="3" t="s">
        <v>3554</v>
      </c>
      <c r="E50" s="3" t="s">
        <v>9</v>
      </c>
      <c r="F50" s="3" t="s">
        <v>9</v>
      </c>
      <c r="G50" s="88">
        <v>10.85</v>
      </c>
      <c r="H50" s="72">
        <f t="shared" si="16"/>
        <v>10.85</v>
      </c>
      <c r="I50" s="71"/>
      <c r="J50" s="72">
        <f t="shared" si="17"/>
        <v>0</v>
      </c>
    </row>
    <row r="51" spans="1:10">
      <c r="A51" s="137">
        <v>0</v>
      </c>
      <c r="C51" s="3">
        <v>110956</v>
      </c>
      <c r="D51" s="3" t="s">
        <v>3559</v>
      </c>
      <c r="E51" s="3" t="s">
        <v>9</v>
      </c>
      <c r="F51" s="3" t="s">
        <v>9</v>
      </c>
      <c r="G51" s="88">
        <v>17.36</v>
      </c>
      <c r="H51" s="72">
        <f t="shared" si="16"/>
        <v>17.36</v>
      </c>
      <c r="I51" s="71"/>
      <c r="J51" s="72">
        <f t="shared" si="17"/>
        <v>0</v>
      </c>
    </row>
    <row r="52" spans="1:10" ht="12.5" thickBot="1">
      <c r="A52" s="137">
        <v>0</v>
      </c>
      <c r="C52" s="3">
        <v>110964</v>
      </c>
      <c r="D52" s="3" t="s">
        <v>3555</v>
      </c>
      <c r="E52" s="3" t="s">
        <v>9</v>
      </c>
      <c r="F52" s="3" t="s">
        <v>9</v>
      </c>
      <c r="G52" s="88">
        <v>9.6999999999999993</v>
      </c>
      <c r="H52" s="72">
        <f t="shared" si="16"/>
        <v>9.6999999999999993</v>
      </c>
      <c r="I52" s="71"/>
      <c r="J52" s="72">
        <f t="shared" si="17"/>
        <v>0</v>
      </c>
    </row>
    <row r="53" spans="1:10" ht="12.5" thickBot="1">
      <c r="A53" s="137"/>
      <c r="B53" s="347" t="s">
        <v>2286</v>
      </c>
      <c r="C53" s="347"/>
      <c r="D53" s="347"/>
      <c r="E53" s="347"/>
      <c r="F53" s="347"/>
      <c r="G53" s="348"/>
      <c r="H53" s="72"/>
      <c r="I53" s="71"/>
      <c r="J53" s="72"/>
    </row>
    <row r="54" spans="1:10">
      <c r="A54" s="137">
        <v>0</v>
      </c>
      <c r="C54" s="3">
        <v>111333</v>
      </c>
      <c r="D54" s="3" t="s">
        <v>2287</v>
      </c>
      <c r="E54" s="3" t="s">
        <v>2288</v>
      </c>
      <c r="F54" s="3" t="s">
        <v>9</v>
      </c>
      <c r="G54" s="88">
        <v>3.16</v>
      </c>
      <c r="H54" s="72">
        <f t="shared" si="0"/>
        <v>3.16</v>
      </c>
      <c r="I54" s="71"/>
      <c r="J54" s="72">
        <f t="shared" ref="J54:J57" si="18">H54*I54</f>
        <v>0</v>
      </c>
    </row>
    <row r="55" spans="1:10">
      <c r="A55" s="137">
        <v>0</v>
      </c>
      <c r="C55" s="3">
        <v>111335</v>
      </c>
      <c r="D55" s="3" t="s">
        <v>2289</v>
      </c>
      <c r="E55" s="3" t="s">
        <v>2288</v>
      </c>
      <c r="F55" s="3" t="s">
        <v>9</v>
      </c>
      <c r="G55" s="88">
        <v>2.88</v>
      </c>
      <c r="H55" s="72">
        <f t="shared" si="0"/>
        <v>2.88</v>
      </c>
      <c r="I55" s="71"/>
      <c r="J55" s="72">
        <f t="shared" si="18"/>
        <v>0</v>
      </c>
    </row>
    <row r="56" spans="1:10">
      <c r="A56" s="137">
        <v>0</v>
      </c>
      <c r="C56" s="3">
        <v>111336</v>
      </c>
      <c r="D56" s="3" t="s">
        <v>2290</v>
      </c>
      <c r="E56" s="3" t="s">
        <v>2288</v>
      </c>
      <c r="F56" s="3" t="s">
        <v>9</v>
      </c>
      <c r="G56" s="88">
        <v>2.77</v>
      </c>
      <c r="H56" s="72">
        <f t="shared" si="0"/>
        <v>2.77</v>
      </c>
      <c r="I56" s="71"/>
      <c r="J56" s="72">
        <f t="shared" si="18"/>
        <v>0</v>
      </c>
    </row>
    <row r="57" spans="1:10">
      <c r="A57" s="137">
        <v>0</v>
      </c>
      <c r="C57" s="3">
        <v>111343</v>
      </c>
      <c r="D57" s="3" t="s">
        <v>4890</v>
      </c>
      <c r="E57" s="3" t="s">
        <v>2288</v>
      </c>
      <c r="F57" s="3" t="s">
        <v>9</v>
      </c>
      <c r="G57" s="88">
        <v>3.61</v>
      </c>
      <c r="H57" s="72">
        <f t="shared" si="0"/>
        <v>3.61</v>
      </c>
      <c r="I57" s="71"/>
      <c r="J57" s="72">
        <f t="shared" si="18"/>
        <v>0</v>
      </c>
    </row>
    <row r="58" spans="1:10">
      <c r="A58" s="137">
        <v>0</v>
      </c>
      <c r="C58" s="3">
        <v>111345</v>
      </c>
      <c r="D58" s="3" t="s">
        <v>4891</v>
      </c>
      <c r="E58" s="3" t="s">
        <v>2288</v>
      </c>
      <c r="F58" s="3" t="s">
        <v>9</v>
      </c>
      <c r="G58" s="88">
        <v>3.28</v>
      </c>
      <c r="H58" s="72">
        <f t="shared" ref="H58:H70" si="19">G58*(1-Скидка_ROXELPRO_Ind)</f>
        <v>3.28</v>
      </c>
      <c r="I58" s="71"/>
      <c r="J58" s="72">
        <f t="shared" ref="J58:J70" si="20">H58*I58</f>
        <v>0</v>
      </c>
    </row>
    <row r="59" spans="1:10">
      <c r="A59" s="137">
        <v>0</v>
      </c>
      <c r="C59" s="3">
        <v>111346</v>
      </c>
      <c r="D59" s="3" t="s">
        <v>4892</v>
      </c>
      <c r="E59" s="3" t="s">
        <v>2288</v>
      </c>
      <c r="F59" s="3" t="s">
        <v>9</v>
      </c>
      <c r="G59" s="88">
        <v>3.16</v>
      </c>
      <c r="H59" s="72">
        <f t="shared" si="19"/>
        <v>3.16</v>
      </c>
      <c r="I59" s="71"/>
      <c r="J59" s="72">
        <f t="shared" si="20"/>
        <v>0</v>
      </c>
    </row>
    <row r="60" spans="1:10">
      <c r="A60" s="137">
        <v>0</v>
      </c>
      <c r="C60" s="3">
        <v>111453</v>
      </c>
      <c r="D60" s="3" t="s">
        <v>3603</v>
      </c>
      <c r="E60" s="3" t="s">
        <v>2288</v>
      </c>
      <c r="F60" s="3" t="s">
        <v>9</v>
      </c>
      <c r="G60" s="88">
        <v>2.95</v>
      </c>
      <c r="H60" s="72">
        <f t="shared" si="19"/>
        <v>2.95</v>
      </c>
      <c r="I60" s="71"/>
      <c r="J60" s="72">
        <f t="shared" si="20"/>
        <v>0</v>
      </c>
    </row>
    <row r="61" spans="1:10">
      <c r="A61" s="137">
        <v>0</v>
      </c>
      <c r="C61" s="3">
        <v>111455</v>
      </c>
      <c r="D61" s="3" t="s">
        <v>3604</v>
      </c>
      <c r="E61" s="3" t="s">
        <v>2288</v>
      </c>
      <c r="F61" s="3" t="s">
        <v>9</v>
      </c>
      <c r="G61" s="88">
        <v>2.73</v>
      </c>
      <c r="H61" s="72">
        <f t="shared" si="19"/>
        <v>2.73</v>
      </c>
      <c r="I61" s="71"/>
      <c r="J61" s="72">
        <f t="shared" si="20"/>
        <v>0</v>
      </c>
    </row>
    <row r="62" spans="1:10">
      <c r="A62" s="137">
        <v>0</v>
      </c>
      <c r="C62" s="3">
        <v>111456</v>
      </c>
      <c r="D62" s="3" t="s">
        <v>3605</v>
      </c>
      <c r="E62" s="3" t="s">
        <v>2288</v>
      </c>
      <c r="F62" s="3" t="s">
        <v>9</v>
      </c>
      <c r="G62" s="88">
        <v>2.73</v>
      </c>
      <c r="H62" s="72">
        <f t="shared" si="19"/>
        <v>2.73</v>
      </c>
      <c r="I62" s="71"/>
      <c r="J62" s="72">
        <f t="shared" si="20"/>
        <v>0</v>
      </c>
    </row>
    <row r="63" spans="1:10">
      <c r="A63" s="137">
        <v>0</v>
      </c>
      <c r="C63" s="3">
        <v>111463</v>
      </c>
      <c r="D63" s="3" t="s">
        <v>3757</v>
      </c>
      <c r="E63" s="3" t="s">
        <v>3758</v>
      </c>
      <c r="F63" s="3" t="s">
        <v>9</v>
      </c>
      <c r="G63" s="88">
        <v>5.64</v>
      </c>
      <c r="H63" s="72">
        <f t="shared" si="19"/>
        <v>5.64</v>
      </c>
      <c r="I63" s="71"/>
      <c r="J63" s="72">
        <f t="shared" si="20"/>
        <v>0</v>
      </c>
    </row>
    <row r="64" spans="1:10">
      <c r="A64" s="137">
        <v>0</v>
      </c>
      <c r="C64" s="3">
        <v>111513</v>
      </c>
      <c r="D64" s="3" t="s">
        <v>2255</v>
      </c>
      <c r="E64" s="3" t="s">
        <v>2256</v>
      </c>
      <c r="F64" s="3" t="s">
        <v>9</v>
      </c>
      <c r="G64" s="88">
        <v>3.27</v>
      </c>
      <c r="H64" s="72">
        <f t="shared" si="19"/>
        <v>3.27</v>
      </c>
      <c r="I64" s="71"/>
      <c r="J64" s="72">
        <f t="shared" si="20"/>
        <v>0</v>
      </c>
    </row>
    <row r="65" spans="1:11">
      <c r="A65" s="137">
        <v>0</v>
      </c>
      <c r="C65" s="3">
        <v>111515</v>
      </c>
      <c r="D65" s="3" t="s">
        <v>2257</v>
      </c>
      <c r="E65" s="3" t="s">
        <v>2256</v>
      </c>
      <c r="F65" s="3" t="s">
        <v>9</v>
      </c>
      <c r="G65" s="88">
        <v>3.1</v>
      </c>
      <c r="H65" s="72">
        <f t="shared" si="19"/>
        <v>3.1</v>
      </c>
      <c r="I65" s="71"/>
      <c r="J65" s="72">
        <f t="shared" si="20"/>
        <v>0</v>
      </c>
    </row>
    <row r="66" spans="1:11">
      <c r="A66" s="137">
        <v>0</v>
      </c>
      <c r="C66" s="3">
        <v>111516</v>
      </c>
      <c r="D66" s="3" t="s">
        <v>2258</v>
      </c>
      <c r="E66" s="3" t="s">
        <v>2256</v>
      </c>
      <c r="F66" s="3" t="s">
        <v>9</v>
      </c>
      <c r="G66" s="88">
        <v>3.1</v>
      </c>
      <c r="H66" s="72">
        <f t="shared" si="19"/>
        <v>3.1</v>
      </c>
      <c r="I66" s="71"/>
      <c r="J66" s="72">
        <f t="shared" si="20"/>
        <v>0</v>
      </c>
    </row>
    <row r="67" spans="1:11">
      <c r="A67" s="137">
        <v>0</v>
      </c>
      <c r="C67" s="3">
        <v>111523</v>
      </c>
      <c r="D67" s="3" t="s">
        <v>2259</v>
      </c>
      <c r="E67" s="3" t="s">
        <v>2256</v>
      </c>
      <c r="F67" s="3" t="s">
        <v>9</v>
      </c>
      <c r="G67" s="88">
        <v>3.39</v>
      </c>
      <c r="H67" s="72">
        <f t="shared" si="19"/>
        <v>3.39</v>
      </c>
      <c r="I67" s="71"/>
      <c r="J67" s="72">
        <f t="shared" si="20"/>
        <v>0</v>
      </c>
    </row>
    <row r="68" spans="1:11">
      <c r="A68" s="137">
        <v>0</v>
      </c>
      <c r="C68" s="3">
        <v>111525</v>
      </c>
      <c r="D68" s="3" t="s">
        <v>2260</v>
      </c>
      <c r="E68" s="3" t="s">
        <v>2256</v>
      </c>
      <c r="F68" s="3" t="s">
        <v>9</v>
      </c>
      <c r="G68" s="88">
        <v>3.09</v>
      </c>
      <c r="H68" s="72">
        <f t="shared" si="19"/>
        <v>3.09</v>
      </c>
      <c r="I68" s="71"/>
      <c r="J68" s="72">
        <f t="shared" si="20"/>
        <v>0</v>
      </c>
    </row>
    <row r="69" spans="1:11">
      <c r="A69" s="137">
        <v>0</v>
      </c>
      <c r="C69" s="3">
        <v>111526</v>
      </c>
      <c r="D69" s="3" t="s">
        <v>2261</v>
      </c>
      <c r="E69" s="3" t="s">
        <v>2256</v>
      </c>
      <c r="F69" s="3" t="s">
        <v>9</v>
      </c>
      <c r="G69" s="88">
        <v>3</v>
      </c>
      <c r="H69" s="72">
        <f t="shared" si="19"/>
        <v>3</v>
      </c>
      <c r="I69" s="71"/>
      <c r="J69" s="72">
        <f t="shared" si="20"/>
        <v>0</v>
      </c>
    </row>
    <row r="70" spans="1:11">
      <c r="A70" s="137">
        <v>0</v>
      </c>
      <c r="C70" s="3">
        <v>111533</v>
      </c>
      <c r="D70" s="3" t="s">
        <v>3759</v>
      </c>
      <c r="E70" s="3" t="s">
        <v>2288</v>
      </c>
      <c r="F70" s="3" t="s">
        <v>9</v>
      </c>
      <c r="G70" s="88">
        <v>2.7</v>
      </c>
      <c r="H70" s="72">
        <f t="shared" si="19"/>
        <v>2.7</v>
      </c>
      <c r="I70" s="71"/>
      <c r="J70" s="72">
        <f t="shared" si="20"/>
        <v>0</v>
      </c>
    </row>
    <row r="71" spans="1:11">
      <c r="A71" s="137">
        <v>0</v>
      </c>
      <c r="C71" s="3">
        <v>111543</v>
      </c>
      <c r="D71" s="3" t="s">
        <v>2291</v>
      </c>
      <c r="E71" s="3" t="s">
        <v>2288</v>
      </c>
      <c r="F71" s="3" t="s">
        <v>9</v>
      </c>
      <c r="G71" s="88">
        <v>2.7</v>
      </c>
      <c r="H71" s="72">
        <f t="shared" si="0"/>
        <v>2.7</v>
      </c>
      <c r="I71" s="71"/>
      <c r="J71" s="72">
        <f>H71*I71</f>
        <v>0</v>
      </c>
    </row>
    <row r="72" spans="1:11">
      <c r="A72" s="137">
        <v>0</v>
      </c>
      <c r="C72" s="3">
        <v>111545</v>
      </c>
      <c r="D72" s="3" t="s">
        <v>2292</v>
      </c>
      <c r="E72" s="3" t="s">
        <v>2288</v>
      </c>
      <c r="F72" s="3" t="s">
        <v>9</v>
      </c>
      <c r="G72" s="88">
        <v>2.68</v>
      </c>
      <c r="H72" s="72">
        <f t="shared" si="0"/>
        <v>2.68</v>
      </c>
      <c r="I72" s="71"/>
      <c r="J72" s="72">
        <f>H72*I72</f>
        <v>0</v>
      </c>
    </row>
    <row r="73" spans="1:11">
      <c r="A73" s="137">
        <v>0</v>
      </c>
      <c r="C73" s="3">
        <v>111546</v>
      </c>
      <c r="D73" s="3" t="s">
        <v>2293</v>
      </c>
      <c r="E73" s="3" t="s">
        <v>2288</v>
      </c>
      <c r="F73" s="3" t="s">
        <v>9</v>
      </c>
      <c r="G73" s="88">
        <v>2.67</v>
      </c>
      <c r="H73" s="72">
        <f t="shared" si="0"/>
        <v>2.67</v>
      </c>
      <c r="I73" s="71"/>
      <c r="J73" s="72">
        <f t="shared" ref="J73:J83" si="21">H73*I73</f>
        <v>0</v>
      </c>
    </row>
    <row r="74" spans="1:11">
      <c r="A74" s="137">
        <v>0</v>
      </c>
      <c r="C74" s="3">
        <v>111553</v>
      </c>
      <c r="D74" s="3" t="s">
        <v>2294</v>
      </c>
      <c r="E74" s="3" t="s">
        <v>2288</v>
      </c>
      <c r="F74" s="3" t="s">
        <v>9</v>
      </c>
      <c r="G74" s="88">
        <v>2.73</v>
      </c>
      <c r="H74" s="72">
        <f t="shared" si="0"/>
        <v>2.73</v>
      </c>
      <c r="I74" s="71"/>
      <c r="J74" s="72">
        <f t="shared" si="21"/>
        <v>0</v>
      </c>
    </row>
    <row r="75" spans="1:11">
      <c r="A75" s="137">
        <v>0</v>
      </c>
      <c r="C75" s="3">
        <v>111555</v>
      </c>
      <c r="D75" s="3" t="s">
        <v>2295</v>
      </c>
      <c r="E75" s="3" t="s">
        <v>2288</v>
      </c>
      <c r="F75" s="3" t="s">
        <v>9</v>
      </c>
      <c r="G75" s="88">
        <v>2.7</v>
      </c>
      <c r="H75" s="72">
        <f t="shared" si="0"/>
        <v>2.7</v>
      </c>
      <c r="I75" s="71"/>
      <c r="J75" s="72">
        <f t="shared" si="21"/>
        <v>0</v>
      </c>
    </row>
    <row r="76" spans="1:11">
      <c r="A76" s="137">
        <v>0</v>
      </c>
      <c r="C76" s="3">
        <v>111556</v>
      </c>
      <c r="D76" s="3" t="s">
        <v>2296</v>
      </c>
      <c r="E76" s="3" t="s">
        <v>2288</v>
      </c>
      <c r="F76" s="3" t="s">
        <v>9</v>
      </c>
      <c r="G76" s="88">
        <v>2.69</v>
      </c>
      <c r="H76" s="72">
        <f t="shared" si="0"/>
        <v>2.69</v>
      </c>
      <c r="I76" s="71"/>
      <c r="J76" s="72">
        <f t="shared" si="21"/>
        <v>0</v>
      </c>
    </row>
    <row r="77" spans="1:11">
      <c r="A77" s="137">
        <v>0</v>
      </c>
      <c r="C77" s="3">
        <v>111558</v>
      </c>
      <c r="D77" s="3" t="s">
        <v>2950</v>
      </c>
      <c r="E77" s="3" t="s">
        <v>2288</v>
      </c>
      <c r="F77" s="3" t="s">
        <v>9</v>
      </c>
      <c r="G77" s="88">
        <v>2.65</v>
      </c>
      <c r="H77" s="72">
        <f>G77*(1-Скидка_ROXELPRO_Ind)</f>
        <v>2.65</v>
      </c>
      <c r="I77" s="71"/>
      <c r="J77" s="72">
        <f>H77*I77</f>
        <v>0</v>
      </c>
      <c r="K77" s="96"/>
    </row>
    <row r="78" spans="1:11">
      <c r="A78" s="137">
        <v>0</v>
      </c>
      <c r="C78" s="3">
        <v>111753</v>
      </c>
      <c r="D78" s="3" t="s">
        <v>3140</v>
      </c>
      <c r="E78" s="3" t="s">
        <v>2288</v>
      </c>
      <c r="F78" s="3" t="s">
        <v>9</v>
      </c>
      <c r="G78" s="88">
        <v>2.0099999999999998</v>
      </c>
      <c r="H78" s="72">
        <f>G78*(1-Скидка_ROXELPRO_Ind)</f>
        <v>2.0099999999999998</v>
      </c>
      <c r="I78" s="71"/>
      <c r="J78" s="72">
        <f>H78*I78</f>
        <v>0</v>
      </c>
      <c r="K78" s="96"/>
    </row>
    <row r="79" spans="1:11">
      <c r="A79" s="137">
        <v>0</v>
      </c>
      <c r="C79" s="3">
        <v>111755</v>
      </c>
      <c r="D79" s="3" t="s">
        <v>3141</v>
      </c>
      <c r="E79" s="3" t="s">
        <v>2288</v>
      </c>
      <c r="F79" s="3" t="s">
        <v>9</v>
      </c>
      <c r="G79" s="88">
        <v>2.0099999999999998</v>
      </c>
      <c r="H79" s="72">
        <f>G79*(1-Скидка_ROXELPRO_Ind)</f>
        <v>2.0099999999999998</v>
      </c>
      <c r="I79" s="71"/>
      <c r="J79" s="72">
        <f>H79*I79</f>
        <v>0</v>
      </c>
      <c r="K79" s="96"/>
    </row>
    <row r="80" spans="1:11">
      <c r="A80" s="137">
        <v>0</v>
      </c>
      <c r="C80" s="3">
        <v>111756</v>
      </c>
      <c r="D80" s="3" t="s">
        <v>3142</v>
      </c>
      <c r="E80" s="3" t="s">
        <v>2288</v>
      </c>
      <c r="F80" s="3" t="s">
        <v>9</v>
      </c>
      <c r="G80" s="88">
        <v>2.0099999999999998</v>
      </c>
      <c r="H80" s="72">
        <f>G80*(1-Скидка_ROXELPRO_Ind)</f>
        <v>2.0099999999999998</v>
      </c>
      <c r="I80" s="71"/>
      <c r="J80" s="72">
        <f>H80*I80</f>
        <v>0</v>
      </c>
      <c r="K80" s="96"/>
    </row>
    <row r="81" spans="1:11">
      <c r="A81" s="137">
        <v>0</v>
      </c>
      <c r="C81" s="3">
        <v>111853</v>
      </c>
      <c r="D81" s="3" t="s">
        <v>2297</v>
      </c>
      <c r="E81" s="3" t="s">
        <v>2288</v>
      </c>
      <c r="F81" s="3" t="s">
        <v>9</v>
      </c>
      <c r="G81" s="88">
        <v>2.0099999999999998</v>
      </c>
      <c r="H81" s="72">
        <f t="shared" si="0"/>
        <v>2.0099999999999998</v>
      </c>
      <c r="I81" s="71"/>
      <c r="J81" s="72">
        <f t="shared" si="21"/>
        <v>0</v>
      </c>
    </row>
    <row r="82" spans="1:11">
      <c r="A82" s="137">
        <v>0</v>
      </c>
      <c r="C82" s="3">
        <v>111855</v>
      </c>
      <c r="D82" s="3" t="s">
        <v>2298</v>
      </c>
      <c r="E82" s="3" t="s">
        <v>2288</v>
      </c>
      <c r="F82" s="3" t="s">
        <v>9</v>
      </c>
      <c r="G82" s="88">
        <v>1.94</v>
      </c>
      <c r="H82" s="72">
        <f t="shared" si="0"/>
        <v>1.94</v>
      </c>
      <c r="I82" s="71"/>
      <c r="J82" s="72">
        <f t="shared" si="21"/>
        <v>0</v>
      </c>
    </row>
    <row r="83" spans="1:11" ht="12.5" thickBot="1">
      <c r="A83" s="137">
        <v>0</v>
      </c>
      <c r="C83" s="3">
        <v>111856</v>
      </c>
      <c r="D83" s="3" t="s">
        <v>2299</v>
      </c>
      <c r="E83" s="3" t="s">
        <v>2288</v>
      </c>
      <c r="F83" s="3" t="s">
        <v>9</v>
      </c>
      <c r="G83" s="88">
        <v>1.9</v>
      </c>
      <c r="H83" s="72">
        <f t="shared" si="0"/>
        <v>1.9</v>
      </c>
      <c r="I83" s="71"/>
      <c r="J83" s="72">
        <f t="shared" si="21"/>
        <v>0</v>
      </c>
    </row>
    <row r="84" spans="1:11" ht="12.5" thickBot="1">
      <c r="A84" s="137"/>
      <c r="B84" s="347" t="s">
        <v>2300</v>
      </c>
      <c r="C84" s="347"/>
      <c r="D84" s="347"/>
      <c r="E84" s="347"/>
      <c r="F84" s="347"/>
      <c r="G84" s="348"/>
      <c r="H84" s="72"/>
      <c r="I84" s="71"/>
      <c r="J84" s="72"/>
    </row>
    <row r="85" spans="1:11">
      <c r="A85" s="137">
        <v>0</v>
      </c>
      <c r="C85" s="3">
        <v>113311</v>
      </c>
      <c r="D85" s="3" t="s">
        <v>2229</v>
      </c>
      <c r="E85" s="3" t="s">
        <v>2469</v>
      </c>
      <c r="F85" s="3" t="s">
        <v>9</v>
      </c>
      <c r="G85" s="88">
        <v>1.1299999999999999</v>
      </c>
      <c r="H85" s="72">
        <f t="shared" si="0"/>
        <v>1.1299999999999999</v>
      </c>
      <c r="I85" s="71"/>
      <c r="J85" s="72">
        <f t="shared" ref="J85:J92" si="22">H85*I85</f>
        <v>0</v>
      </c>
    </row>
    <row r="86" spans="1:11">
      <c r="A86" s="137">
        <v>0</v>
      </c>
      <c r="C86" s="3">
        <v>113313</v>
      </c>
      <c r="D86" s="3" t="s">
        <v>2230</v>
      </c>
      <c r="E86" s="3" t="s">
        <v>2469</v>
      </c>
      <c r="F86" s="3" t="s">
        <v>9</v>
      </c>
      <c r="G86" s="88">
        <v>0.93</v>
      </c>
      <c r="H86" s="72">
        <f t="shared" si="0"/>
        <v>0.93</v>
      </c>
      <c r="I86" s="71"/>
      <c r="J86" s="72">
        <f t="shared" si="22"/>
        <v>0</v>
      </c>
    </row>
    <row r="87" spans="1:11">
      <c r="A87" s="137">
        <v>0</v>
      </c>
      <c r="C87" s="3">
        <v>113315</v>
      </c>
      <c r="D87" s="3" t="s">
        <v>2231</v>
      </c>
      <c r="E87" s="3" t="s">
        <v>2469</v>
      </c>
      <c r="F87" s="3" t="s">
        <v>9</v>
      </c>
      <c r="G87" s="88">
        <v>0.89</v>
      </c>
      <c r="H87" s="72">
        <f t="shared" ref="H87:H94" si="23">G87*(1-Скидка_ROXELPRO_Ind)</f>
        <v>0.89</v>
      </c>
      <c r="I87" s="71"/>
      <c r="J87" s="72">
        <f t="shared" si="22"/>
        <v>0</v>
      </c>
    </row>
    <row r="88" spans="1:11">
      <c r="A88" s="137">
        <v>0</v>
      </c>
      <c r="C88" s="3">
        <v>113316</v>
      </c>
      <c r="D88" s="3" t="s">
        <v>2948</v>
      </c>
      <c r="E88" s="3" t="s">
        <v>2469</v>
      </c>
      <c r="F88" s="3" t="s">
        <v>9</v>
      </c>
      <c r="G88" s="88">
        <v>0.87</v>
      </c>
      <c r="H88" s="72">
        <f t="shared" si="23"/>
        <v>0.87</v>
      </c>
      <c r="I88" s="71"/>
      <c r="J88" s="72">
        <f>H88*I88</f>
        <v>0</v>
      </c>
      <c r="K88" s="96"/>
    </row>
    <row r="89" spans="1:11">
      <c r="A89" s="137">
        <v>0</v>
      </c>
      <c r="C89" s="3">
        <v>113318</v>
      </c>
      <c r="D89" s="3" t="s">
        <v>2949</v>
      </c>
      <c r="E89" s="3" t="s">
        <v>2469</v>
      </c>
      <c r="F89" s="3" t="s">
        <v>9</v>
      </c>
      <c r="G89" s="88">
        <v>0.84</v>
      </c>
      <c r="H89" s="72">
        <f t="shared" si="23"/>
        <v>0.84</v>
      </c>
      <c r="I89" s="71"/>
      <c r="J89" s="72">
        <f>H89*I89</f>
        <v>0</v>
      </c>
      <c r="K89" s="96"/>
    </row>
    <row r="90" spans="1:11">
      <c r="A90" s="137">
        <v>0</v>
      </c>
      <c r="C90" s="3">
        <v>113321</v>
      </c>
      <c r="D90" s="3" t="s">
        <v>2301</v>
      </c>
      <c r="E90" s="3" t="s">
        <v>2478</v>
      </c>
      <c r="F90" s="3" t="s">
        <v>9</v>
      </c>
      <c r="G90" s="88">
        <v>1.62</v>
      </c>
      <c r="H90" s="72">
        <f t="shared" si="23"/>
        <v>1.62</v>
      </c>
      <c r="I90" s="71"/>
      <c r="J90" s="72">
        <f t="shared" si="22"/>
        <v>0</v>
      </c>
    </row>
    <row r="91" spans="1:11">
      <c r="A91" s="137">
        <v>0</v>
      </c>
      <c r="C91" s="3">
        <v>113323</v>
      </c>
      <c r="D91" s="3" t="s">
        <v>2302</v>
      </c>
      <c r="E91" s="3" t="s">
        <v>2478</v>
      </c>
      <c r="F91" s="3" t="s">
        <v>9</v>
      </c>
      <c r="G91" s="88">
        <v>1.42</v>
      </c>
      <c r="H91" s="72">
        <f t="shared" si="23"/>
        <v>1.42</v>
      </c>
      <c r="I91" s="71"/>
      <c r="J91" s="72">
        <f t="shared" si="22"/>
        <v>0</v>
      </c>
    </row>
    <row r="92" spans="1:11">
      <c r="A92" s="137">
        <v>0</v>
      </c>
      <c r="C92" s="3">
        <v>113325</v>
      </c>
      <c r="D92" s="3" t="s">
        <v>2303</v>
      </c>
      <c r="E92" s="3" t="s">
        <v>2478</v>
      </c>
      <c r="F92" s="3" t="s">
        <v>9</v>
      </c>
      <c r="G92" s="88">
        <v>1.27</v>
      </c>
      <c r="H92" s="72">
        <f t="shared" si="23"/>
        <v>1.27</v>
      </c>
      <c r="I92" s="71"/>
      <c r="J92" s="72">
        <f t="shared" si="22"/>
        <v>0</v>
      </c>
    </row>
    <row r="93" spans="1:11">
      <c r="A93" s="137">
        <v>0</v>
      </c>
      <c r="C93" s="3">
        <v>113326</v>
      </c>
      <c r="D93" s="3" t="s">
        <v>2951</v>
      </c>
      <c r="E93" s="3" t="s">
        <v>2478</v>
      </c>
      <c r="F93" s="3" t="s">
        <v>9</v>
      </c>
      <c r="G93" s="88">
        <v>1.24</v>
      </c>
      <c r="H93" s="72">
        <f t="shared" si="23"/>
        <v>1.24</v>
      </c>
      <c r="I93" s="71"/>
      <c r="J93" s="72">
        <f>H93*I93</f>
        <v>0</v>
      </c>
      <c r="K93" s="96"/>
    </row>
    <row r="94" spans="1:11">
      <c r="A94" s="137">
        <v>0</v>
      </c>
      <c r="C94" s="3">
        <v>113328</v>
      </c>
      <c r="D94" s="3" t="s">
        <v>2952</v>
      </c>
      <c r="E94" s="3" t="s">
        <v>2478</v>
      </c>
      <c r="F94" s="3" t="s">
        <v>9</v>
      </c>
      <c r="G94" s="88">
        <v>1.17</v>
      </c>
      <c r="H94" s="72">
        <f t="shared" si="23"/>
        <v>1.17</v>
      </c>
      <c r="I94" s="71"/>
      <c r="J94" s="72">
        <f>H94*I94</f>
        <v>0</v>
      </c>
      <c r="K94" s="96"/>
    </row>
    <row r="95" spans="1:11">
      <c r="A95" s="137">
        <v>0</v>
      </c>
      <c r="C95" s="3">
        <v>113923</v>
      </c>
      <c r="D95" s="3" t="s">
        <v>3556</v>
      </c>
      <c r="E95" s="3" t="s">
        <v>9</v>
      </c>
      <c r="F95" s="3" t="s">
        <v>9</v>
      </c>
      <c r="G95" s="88">
        <v>10.15</v>
      </c>
      <c r="H95" s="72">
        <f t="shared" ref="H95:H98" si="24">G95*(1-Скидка_ROXELPRO_Ind)</f>
        <v>10.15</v>
      </c>
      <c r="I95" s="71"/>
      <c r="J95" s="72">
        <f t="shared" ref="J95:J98" si="25">H95*I95</f>
        <v>0</v>
      </c>
      <c r="K95" s="96"/>
    </row>
    <row r="96" spans="1:11">
      <c r="A96" s="137">
        <v>0</v>
      </c>
      <c r="C96" s="3">
        <v>113926</v>
      </c>
      <c r="D96" s="3" t="s">
        <v>3560</v>
      </c>
      <c r="E96" s="3" t="s">
        <v>9</v>
      </c>
      <c r="F96" s="3" t="s">
        <v>9</v>
      </c>
      <c r="G96" s="88">
        <v>11.69</v>
      </c>
      <c r="H96" s="72">
        <f t="shared" si="24"/>
        <v>11.69</v>
      </c>
      <c r="I96" s="71"/>
      <c r="J96" s="72">
        <f t="shared" si="25"/>
        <v>0</v>
      </c>
      <c r="K96" s="96"/>
    </row>
    <row r="97" spans="1:11">
      <c r="A97" s="137">
        <v>0</v>
      </c>
      <c r="C97" s="3">
        <v>113943</v>
      </c>
      <c r="D97" s="3" t="s">
        <v>3557</v>
      </c>
      <c r="E97" s="3" t="s">
        <v>9</v>
      </c>
      <c r="F97" s="3" t="s">
        <v>9</v>
      </c>
      <c r="G97" s="88">
        <v>10.58</v>
      </c>
      <c r="H97" s="72">
        <f t="shared" si="24"/>
        <v>10.58</v>
      </c>
      <c r="I97" s="71"/>
      <c r="J97" s="72">
        <f t="shared" si="25"/>
        <v>0</v>
      </c>
      <c r="K97" s="96"/>
    </row>
    <row r="98" spans="1:11">
      <c r="A98" s="137">
        <v>0</v>
      </c>
      <c r="C98" s="3">
        <v>113946</v>
      </c>
      <c r="D98" s="3" t="s">
        <v>3561</v>
      </c>
      <c r="E98" s="3" t="s">
        <v>9</v>
      </c>
      <c r="F98" s="3" t="s">
        <v>9</v>
      </c>
      <c r="G98" s="88">
        <v>10.58</v>
      </c>
      <c r="H98" s="72">
        <f t="shared" si="24"/>
        <v>10.58</v>
      </c>
      <c r="I98" s="71"/>
      <c r="J98" s="72">
        <f t="shared" si="25"/>
        <v>0</v>
      </c>
      <c r="K98" s="96"/>
    </row>
    <row r="99" spans="1:11" ht="12.5" thickBot="1">
      <c r="A99" s="137">
        <v>0</v>
      </c>
      <c r="C99" s="3">
        <v>113953</v>
      </c>
      <c r="D99" s="3" t="s">
        <v>3760</v>
      </c>
      <c r="E99" s="3" t="s">
        <v>9</v>
      </c>
      <c r="F99" s="3" t="s">
        <v>9</v>
      </c>
      <c r="G99" s="88">
        <v>10.58</v>
      </c>
      <c r="H99" s="72">
        <f t="shared" ref="H99" si="26">G99*(1-Скидка_ROXELPRO_Ind)</f>
        <v>10.58</v>
      </c>
      <c r="I99" s="71"/>
      <c r="J99" s="72">
        <f t="shared" ref="J99" si="27">H99*I99</f>
        <v>0</v>
      </c>
      <c r="K99" s="96"/>
    </row>
    <row r="100" spans="1:11" ht="12.5" thickBot="1">
      <c r="A100" s="137"/>
      <c r="B100" s="347" t="s">
        <v>2304</v>
      </c>
      <c r="C100" s="347"/>
      <c r="D100" s="347"/>
      <c r="E100" s="347"/>
      <c r="F100" s="347"/>
      <c r="G100" s="348"/>
      <c r="H100" s="72"/>
      <c r="I100" s="71"/>
      <c r="J100" s="72"/>
    </row>
    <row r="101" spans="1:11">
      <c r="A101" s="137">
        <v>0</v>
      </c>
      <c r="B101" s="100"/>
      <c r="C101" s="3">
        <v>121236</v>
      </c>
      <c r="D101" s="3" t="s">
        <v>2253</v>
      </c>
      <c r="E101" s="3" t="s">
        <v>2501</v>
      </c>
      <c r="F101" s="3" t="s">
        <v>9</v>
      </c>
      <c r="G101" s="88">
        <v>5.71</v>
      </c>
      <c r="H101" s="72">
        <f>G101*(1-Скидка_ROXELPRO_Ind)</f>
        <v>5.71</v>
      </c>
      <c r="I101" s="71"/>
      <c r="J101" s="72">
        <f>H101*I101</f>
        <v>0</v>
      </c>
    </row>
    <row r="102" spans="1:11">
      <c r="A102" s="137">
        <v>0</v>
      </c>
      <c r="B102" s="100"/>
      <c r="C102" s="3">
        <v>121245</v>
      </c>
      <c r="D102" s="3" t="s">
        <v>2254</v>
      </c>
      <c r="E102" s="3" t="s">
        <v>2501</v>
      </c>
      <c r="F102" s="3" t="s">
        <v>9</v>
      </c>
      <c r="G102" s="88">
        <v>6.79</v>
      </c>
      <c r="H102" s="72">
        <f>G102*(1-Скидка_ROXELPRO_Ind)</f>
        <v>6.79</v>
      </c>
      <c r="I102" s="71"/>
      <c r="J102" s="72">
        <f>H102*I102</f>
        <v>0</v>
      </c>
    </row>
    <row r="103" spans="1:11">
      <c r="A103" s="137">
        <v>0</v>
      </c>
      <c r="C103" s="3">
        <v>121332</v>
      </c>
      <c r="D103" s="3" t="s">
        <v>2305</v>
      </c>
      <c r="E103" s="3" t="s">
        <v>2357</v>
      </c>
      <c r="F103" s="3" t="s">
        <v>9</v>
      </c>
      <c r="G103" s="88">
        <v>5.28</v>
      </c>
      <c r="H103" s="72">
        <f>G103*(1-Скидка_ROXELPRO_Ind)</f>
        <v>5.28</v>
      </c>
      <c r="I103" s="71"/>
      <c r="J103" s="72">
        <f>H103*I103</f>
        <v>0</v>
      </c>
    </row>
    <row r="104" spans="1:11">
      <c r="A104" s="137">
        <v>0</v>
      </c>
      <c r="C104" s="3">
        <v>121333</v>
      </c>
      <c r="D104" s="3" t="s">
        <v>2306</v>
      </c>
      <c r="E104" s="3" t="s">
        <v>2357</v>
      </c>
      <c r="F104" s="3" t="s">
        <v>9</v>
      </c>
      <c r="G104" s="88">
        <v>5.28</v>
      </c>
      <c r="H104" s="72">
        <f>G104*(1-Скидка_ROXELPRO_Ind)</f>
        <v>5.28</v>
      </c>
      <c r="I104" s="71"/>
      <c r="J104" s="72">
        <f>H104*I104</f>
        <v>0</v>
      </c>
    </row>
    <row r="105" spans="1:11">
      <c r="A105" s="137">
        <v>0</v>
      </c>
      <c r="C105" s="3">
        <v>121335</v>
      </c>
      <c r="D105" s="3" t="s">
        <v>2307</v>
      </c>
      <c r="E105" s="3" t="s">
        <v>2357</v>
      </c>
      <c r="F105" s="3" t="s">
        <v>9</v>
      </c>
      <c r="G105" s="88">
        <v>5.28</v>
      </c>
      <c r="H105" s="72">
        <f>G105*(1-Скидка_ROXELPRO_Ind)</f>
        <v>5.28</v>
      </c>
      <c r="I105" s="71"/>
      <c r="J105" s="72">
        <f>H105*I105</f>
        <v>0</v>
      </c>
    </row>
    <row r="106" spans="1:11">
      <c r="A106" s="137">
        <v>0</v>
      </c>
      <c r="C106" s="3">
        <v>121512</v>
      </c>
      <c r="D106" s="3" t="s">
        <v>2262</v>
      </c>
      <c r="E106" s="3" t="s">
        <v>3214</v>
      </c>
      <c r="F106" s="3" t="s">
        <v>9</v>
      </c>
      <c r="G106" s="88">
        <v>1.33</v>
      </c>
      <c r="H106" s="72">
        <f t="shared" ref="H106:H113" si="28">G106*(1-Скидка_ROXELPRO_Ind)</f>
        <v>1.33</v>
      </c>
      <c r="I106" s="71"/>
      <c r="J106" s="72">
        <f t="shared" ref="J106:J121" si="29">H106*I106</f>
        <v>0</v>
      </c>
    </row>
    <row r="107" spans="1:11">
      <c r="A107" s="137">
        <v>0</v>
      </c>
      <c r="C107" s="3">
        <v>121513</v>
      </c>
      <c r="D107" s="3" t="s">
        <v>2263</v>
      </c>
      <c r="E107" s="3" t="s">
        <v>3214</v>
      </c>
      <c r="F107" s="3" t="s">
        <v>9</v>
      </c>
      <c r="G107" s="88">
        <v>1.33</v>
      </c>
      <c r="H107" s="72">
        <f t="shared" si="28"/>
        <v>1.33</v>
      </c>
      <c r="I107" s="71"/>
      <c r="J107" s="72">
        <f t="shared" si="29"/>
        <v>0</v>
      </c>
    </row>
    <row r="108" spans="1:11">
      <c r="A108" s="137">
        <v>0</v>
      </c>
      <c r="C108" s="3">
        <v>121515</v>
      </c>
      <c r="D108" s="3" t="s">
        <v>2264</v>
      </c>
      <c r="E108" s="3" t="s">
        <v>3214</v>
      </c>
      <c r="F108" s="3" t="s">
        <v>9</v>
      </c>
      <c r="G108" s="88">
        <v>1.26</v>
      </c>
      <c r="H108" s="72">
        <f t="shared" si="28"/>
        <v>1.26</v>
      </c>
      <c r="I108" s="71"/>
      <c r="J108" s="72">
        <f t="shared" si="29"/>
        <v>0</v>
      </c>
    </row>
    <row r="109" spans="1:11">
      <c r="A109" s="137">
        <v>0</v>
      </c>
      <c r="C109" s="3">
        <v>121516</v>
      </c>
      <c r="D109" s="3" t="s">
        <v>2265</v>
      </c>
      <c r="E109" s="3" t="s">
        <v>3214</v>
      </c>
      <c r="F109" s="3" t="s">
        <v>9</v>
      </c>
      <c r="G109" s="88">
        <v>1.26</v>
      </c>
      <c r="H109" s="72">
        <f t="shared" si="28"/>
        <v>1.26</v>
      </c>
      <c r="I109" s="71"/>
      <c r="J109" s="72">
        <f t="shared" si="29"/>
        <v>0</v>
      </c>
    </row>
    <row r="110" spans="1:11">
      <c r="A110" s="137">
        <v>0</v>
      </c>
      <c r="C110" s="3">
        <v>121522</v>
      </c>
      <c r="D110" s="3" t="s">
        <v>2266</v>
      </c>
      <c r="E110" s="3" t="s">
        <v>3214</v>
      </c>
      <c r="F110" s="3" t="s">
        <v>9</v>
      </c>
      <c r="G110" s="88">
        <v>1.99</v>
      </c>
      <c r="H110" s="72">
        <f t="shared" si="28"/>
        <v>1.99</v>
      </c>
      <c r="I110" s="71"/>
      <c r="J110" s="72">
        <f t="shared" si="29"/>
        <v>0</v>
      </c>
    </row>
    <row r="111" spans="1:11">
      <c r="A111" s="137">
        <v>0</v>
      </c>
      <c r="C111" s="3">
        <v>121523</v>
      </c>
      <c r="D111" s="3" t="s">
        <v>2267</v>
      </c>
      <c r="E111" s="3" t="s">
        <v>3214</v>
      </c>
      <c r="F111" s="3" t="s">
        <v>9</v>
      </c>
      <c r="G111" s="88">
        <v>1.93</v>
      </c>
      <c r="H111" s="72">
        <f t="shared" si="28"/>
        <v>1.93</v>
      </c>
      <c r="I111" s="71"/>
      <c r="J111" s="72">
        <f t="shared" si="29"/>
        <v>0</v>
      </c>
    </row>
    <row r="112" spans="1:11">
      <c r="A112" s="137">
        <v>0</v>
      </c>
      <c r="C112" s="3">
        <v>121525</v>
      </c>
      <c r="D112" s="3" t="s">
        <v>2268</v>
      </c>
      <c r="E112" s="3" t="s">
        <v>3214</v>
      </c>
      <c r="F112" s="3" t="s">
        <v>9</v>
      </c>
      <c r="G112" s="88">
        <v>1.93</v>
      </c>
      <c r="H112" s="72">
        <f t="shared" si="28"/>
        <v>1.93</v>
      </c>
      <c r="I112" s="71"/>
      <c r="J112" s="72">
        <f t="shared" si="29"/>
        <v>0</v>
      </c>
    </row>
    <row r="113" spans="1:10">
      <c r="A113" s="137">
        <v>0</v>
      </c>
      <c r="C113" s="3">
        <v>121526</v>
      </c>
      <c r="D113" s="3" t="s">
        <v>2269</v>
      </c>
      <c r="E113" s="3" t="s">
        <v>3214</v>
      </c>
      <c r="F113" s="3" t="s">
        <v>9</v>
      </c>
      <c r="G113" s="88">
        <v>1.93</v>
      </c>
      <c r="H113" s="72">
        <f t="shared" si="28"/>
        <v>1.93</v>
      </c>
      <c r="I113" s="71"/>
      <c r="J113" s="72">
        <f t="shared" si="29"/>
        <v>0</v>
      </c>
    </row>
    <row r="114" spans="1:10">
      <c r="A114" s="137">
        <v>0</v>
      </c>
      <c r="C114" s="3">
        <v>121542</v>
      </c>
      <c r="D114" s="3" t="s">
        <v>2308</v>
      </c>
      <c r="E114" s="3" t="s">
        <v>3214</v>
      </c>
      <c r="F114" s="3" t="s">
        <v>9</v>
      </c>
      <c r="G114" s="88">
        <v>4.12</v>
      </c>
      <c r="H114" s="72">
        <f t="shared" ref="H114:H121" si="30">G114*(1-Скидка_ROXELPRO_Ind)</f>
        <v>4.12</v>
      </c>
      <c r="I114" s="71"/>
      <c r="J114" s="72">
        <f t="shared" si="29"/>
        <v>0</v>
      </c>
    </row>
    <row r="115" spans="1:10">
      <c r="A115" s="137">
        <v>0</v>
      </c>
      <c r="C115" s="3">
        <v>121543</v>
      </c>
      <c r="D115" s="3" t="s">
        <v>2309</v>
      </c>
      <c r="E115" s="3" t="s">
        <v>3214</v>
      </c>
      <c r="F115" s="3" t="s">
        <v>9</v>
      </c>
      <c r="G115" s="88">
        <v>3.89</v>
      </c>
      <c r="H115" s="72">
        <f t="shared" si="30"/>
        <v>3.89</v>
      </c>
      <c r="I115" s="71"/>
      <c r="J115" s="72">
        <f t="shared" si="29"/>
        <v>0</v>
      </c>
    </row>
    <row r="116" spans="1:10">
      <c r="A116" s="137">
        <v>0</v>
      </c>
      <c r="C116" s="3">
        <v>121545</v>
      </c>
      <c r="D116" s="3" t="s">
        <v>2310</v>
      </c>
      <c r="E116" s="3" t="s">
        <v>3214</v>
      </c>
      <c r="F116" s="3" t="s">
        <v>9</v>
      </c>
      <c r="G116" s="88">
        <v>3.89</v>
      </c>
      <c r="H116" s="72">
        <f t="shared" si="30"/>
        <v>3.89</v>
      </c>
      <c r="I116" s="71"/>
      <c r="J116" s="72">
        <f t="shared" si="29"/>
        <v>0</v>
      </c>
    </row>
    <row r="117" spans="1:10">
      <c r="A117" s="137">
        <v>0</v>
      </c>
      <c r="C117" s="3">
        <v>121546</v>
      </c>
      <c r="D117" s="3" t="s">
        <v>2311</v>
      </c>
      <c r="E117" s="3" t="s">
        <v>3214</v>
      </c>
      <c r="F117" s="3" t="s">
        <v>9</v>
      </c>
      <c r="G117" s="88">
        <v>3.89</v>
      </c>
      <c r="H117" s="72">
        <f t="shared" si="30"/>
        <v>3.89</v>
      </c>
      <c r="I117" s="71"/>
      <c r="J117" s="72">
        <f t="shared" si="29"/>
        <v>0</v>
      </c>
    </row>
    <row r="118" spans="1:10">
      <c r="A118" s="137">
        <v>0</v>
      </c>
      <c r="C118" s="3">
        <v>121562</v>
      </c>
      <c r="D118" s="3" t="s">
        <v>2312</v>
      </c>
      <c r="E118" s="3" t="s">
        <v>3214</v>
      </c>
      <c r="F118" s="3" t="s">
        <v>9</v>
      </c>
      <c r="G118" s="88">
        <v>7.6</v>
      </c>
      <c r="H118" s="72">
        <f t="shared" si="30"/>
        <v>7.6</v>
      </c>
      <c r="I118" s="71"/>
      <c r="J118" s="72">
        <f t="shared" si="29"/>
        <v>0</v>
      </c>
    </row>
    <row r="119" spans="1:10">
      <c r="A119" s="137">
        <v>0</v>
      </c>
      <c r="C119" s="3">
        <v>121563</v>
      </c>
      <c r="D119" s="3" t="s">
        <v>2313</v>
      </c>
      <c r="E119" s="3" t="s">
        <v>3214</v>
      </c>
      <c r="F119" s="3" t="s">
        <v>9</v>
      </c>
      <c r="G119" s="88">
        <v>7.16</v>
      </c>
      <c r="H119" s="72">
        <f t="shared" si="30"/>
        <v>7.16</v>
      </c>
      <c r="I119" s="71"/>
      <c r="J119" s="72">
        <f t="shared" si="29"/>
        <v>0</v>
      </c>
    </row>
    <row r="120" spans="1:10">
      <c r="A120" s="137">
        <v>0</v>
      </c>
      <c r="C120" s="3">
        <v>121565</v>
      </c>
      <c r="D120" s="3" t="s">
        <v>2314</v>
      </c>
      <c r="E120" s="3" t="s">
        <v>3214</v>
      </c>
      <c r="F120" s="3" t="s">
        <v>9</v>
      </c>
      <c r="G120" s="88">
        <v>7.16</v>
      </c>
      <c r="H120" s="72">
        <f t="shared" si="30"/>
        <v>7.16</v>
      </c>
      <c r="I120" s="71"/>
      <c r="J120" s="72">
        <f t="shared" si="29"/>
        <v>0</v>
      </c>
    </row>
    <row r="121" spans="1:10">
      <c r="A121" s="137">
        <v>0</v>
      </c>
      <c r="C121" s="3">
        <v>121566</v>
      </c>
      <c r="D121" s="3" t="s">
        <v>2315</v>
      </c>
      <c r="E121" s="3" t="s">
        <v>3214</v>
      </c>
      <c r="F121" s="3" t="s">
        <v>9</v>
      </c>
      <c r="G121" s="88">
        <v>7.16</v>
      </c>
      <c r="H121" s="72">
        <f t="shared" si="30"/>
        <v>7.16</v>
      </c>
      <c r="I121" s="71"/>
      <c r="J121" s="72">
        <f t="shared" si="29"/>
        <v>0</v>
      </c>
    </row>
    <row r="122" spans="1:10" ht="12.5" thickBot="1">
      <c r="A122" s="137">
        <v>0</v>
      </c>
      <c r="C122" s="3">
        <v>121943</v>
      </c>
      <c r="D122" s="3" t="s">
        <v>3562</v>
      </c>
      <c r="E122" s="3" t="s">
        <v>9</v>
      </c>
      <c r="F122" s="3" t="s">
        <v>9</v>
      </c>
      <c r="G122" s="88">
        <v>19.29</v>
      </c>
      <c r="H122" s="72">
        <f t="shared" ref="H122" si="31">G122*(1-Скидка_ROXELPRO_Ind)</f>
        <v>19.29</v>
      </c>
      <c r="I122" s="71"/>
      <c r="J122" s="72">
        <f t="shared" ref="J122" si="32">H122*I122</f>
        <v>0</v>
      </c>
    </row>
    <row r="123" spans="1:10" ht="12.5" thickBot="1">
      <c r="A123" s="137"/>
      <c r="B123" s="347" t="s">
        <v>2270</v>
      </c>
      <c r="C123" s="347"/>
      <c r="D123" s="347"/>
      <c r="E123" s="347"/>
      <c r="F123" s="347"/>
      <c r="G123" s="348"/>
      <c r="H123" s="72"/>
      <c r="I123" s="71"/>
      <c r="J123" s="72"/>
    </row>
    <row r="124" spans="1:10">
      <c r="A124" s="137">
        <v>0</v>
      </c>
      <c r="B124" s="100"/>
      <c r="C124" s="3">
        <v>122352</v>
      </c>
      <c r="D124" s="3" t="s">
        <v>3606</v>
      </c>
      <c r="E124" s="3" t="s">
        <v>2502</v>
      </c>
      <c r="F124" s="3" t="s">
        <v>9</v>
      </c>
      <c r="G124" s="88">
        <v>19.8</v>
      </c>
      <c r="H124" s="72">
        <v>19.8</v>
      </c>
      <c r="I124" s="71"/>
      <c r="J124" s="72">
        <v>0</v>
      </c>
    </row>
    <row r="125" spans="1:10">
      <c r="A125" s="137">
        <v>0</v>
      </c>
      <c r="B125" s="100"/>
      <c r="C125" s="3">
        <v>122353</v>
      </c>
      <c r="D125" s="3" t="s">
        <v>3607</v>
      </c>
      <c r="E125" s="3" t="s">
        <v>2502</v>
      </c>
      <c r="F125" s="3" t="s">
        <v>9</v>
      </c>
      <c r="G125" s="88">
        <v>19.8</v>
      </c>
      <c r="H125" s="72">
        <v>19.8</v>
      </c>
      <c r="I125" s="71"/>
      <c r="J125" s="72">
        <v>0</v>
      </c>
    </row>
    <row r="126" spans="1:10">
      <c r="A126" s="137">
        <v>0</v>
      </c>
      <c r="B126" s="100"/>
      <c r="C126" s="3">
        <v>122354</v>
      </c>
      <c r="D126" s="3" t="s">
        <v>3608</v>
      </c>
      <c r="E126" s="3" t="s">
        <v>2502</v>
      </c>
      <c r="F126" s="3" t="s">
        <v>9</v>
      </c>
      <c r="G126" s="88">
        <v>19.8</v>
      </c>
      <c r="H126" s="72">
        <v>19.8</v>
      </c>
      <c r="I126" s="71"/>
      <c r="J126" s="72">
        <v>0</v>
      </c>
    </row>
    <row r="127" spans="1:10">
      <c r="A127" s="137">
        <v>0</v>
      </c>
      <c r="C127" s="3">
        <v>122552</v>
      </c>
      <c r="D127" s="3" t="s">
        <v>2271</v>
      </c>
      <c r="E127" s="3" t="s">
        <v>2502</v>
      </c>
      <c r="F127" s="3" t="s">
        <v>9</v>
      </c>
      <c r="G127" s="88">
        <v>19.5</v>
      </c>
      <c r="H127" s="72">
        <f t="shared" ref="H127:H135" si="33">G127*(1-Скидка_ROXELPRO_Ind)</f>
        <v>19.5</v>
      </c>
      <c r="I127" s="71"/>
      <c r="J127" s="72">
        <f t="shared" ref="J127:J135" si="34">H127*I127</f>
        <v>0</v>
      </c>
    </row>
    <row r="128" spans="1:10">
      <c r="A128" s="137">
        <v>0</v>
      </c>
      <c r="C128" s="3">
        <v>122553</v>
      </c>
      <c r="D128" s="3" t="s">
        <v>2272</v>
      </c>
      <c r="E128" s="3" t="s">
        <v>2502</v>
      </c>
      <c r="F128" s="3" t="s">
        <v>9</v>
      </c>
      <c r="G128" s="88">
        <v>18.04</v>
      </c>
      <c r="H128" s="72">
        <f t="shared" si="33"/>
        <v>18.04</v>
      </c>
      <c r="I128" s="71"/>
      <c r="J128" s="72">
        <f t="shared" si="34"/>
        <v>0</v>
      </c>
    </row>
    <row r="129" spans="1:10">
      <c r="A129" s="137">
        <v>0</v>
      </c>
      <c r="C129" s="3">
        <v>122556</v>
      </c>
      <c r="D129" s="3" t="s">
        <v>2273</v>
      </c>
      <c r="E129" s="3" t="s">
        <v>2502</v>
      </c>
      <c r="F129" s="3" t="s">
        <v>9</v>
      </c>
      <c r="G129" s="88">
        <v>18.04</v>
      </c>
      <c r="H129" s="72">
        <f t="shared" si="33"/>
        <v>18.04</v>
      </c>
      <c r="I129" s="71"/>
      <c r="J129" s="72">
        <f t="shared" si="34"/>
        <v>0</v>
      </c>
    </row>
    <row r="130" spans="1:10">
      <c r="A130" s="137">
        <v>0</v>
      </c>
      <c r="C130" s="3">
        <v>122632</v>
      </c>
      <c r="D130" s="3" t="s">
        <v>3286</v>
      </c>
      <c r="E130" s="3" t="s">
        <v>3287</v>
      </c>
      <c r="F130" s="3" t="s">
        <v>9</v>
      </c>
      <c r="G130" s="88">
        <v>8</v>
      </c>
      <c r="H130" s="72">
        <f t="shared" ref="H130:H132" si="35">G130*(1-Скидка_ROXELPRO_Ind)</f>
        <v>8</v>
      </c>
      <c r="I130" s="71"/>
      <c r="J130" s="72">
        <f t="shared" ref="J130:J132" si="36">H130*I130</f>
        <v>0</v>
      </c>
    </row>
    <row r="131" spans="1:10">
      <c r="A131" s="137">
        <v>0</v>
      </c>
      <c r="C131" s="3">
        <v>122633</v>
      </c>
      <c r="D131" s="3" t="s">
        <v>3288</v>
      </c>
      <c r="E131" s="3" t="s">
        <v>3287</v>
      </c>
      <c r="F131" s="3" t="s">
        <v>9</v>
      </c>
      <c r="G131" s="88">
        <v>7.36</v>
      </c>
      <c r="H131" s="72">
        <f t="shared" si="35"/>
        <v>7.36</v>
      </c>
      <c r="I131" s="71"/>
      <c r="J131" s="72">
        <f t="shared" si="36"/>
        <v>0</v>
      </c>
    </row>
    <row r="132" spans="1:10">
      <c r="A132" s="137">
        <v>0</v>
      </c>
      <c r="C132" s="3">
        <v>122634</v>
      </c>
      <c r="D132" s="3" t="s">
        <v>3289</v>
      </c>
      <c r="E132" s="3" t="s">
        <v>3287</v>
      </c>
      <c r="F132" s="3" t="s">
        <v>9</v>
      </c>
      <c r="G132" s="88">
        <v>8</v>
      </c>
      <c r="H132" s="72">
        <f t="shared" si="35"/>
        <v>8</v>
      </c>
      <c r="I132" s="71"/>
      <c r="J132" s="72">
        <f t="shared" si="36"/>
        <v>0</v>
      </c>
    </row>
    <row r="133" spans="1:10">
      <c r="A133" s="137">
        <v>0</v>
      </c>
      <c r="C133" s="3">
        <v>122652</v>
      </c>
      <c r="D133" s="3" t="s">
        <v>2274</v>
      </c>
      <c r="E133" s="3" t="s">
        <v>2502</v>
      </c>
      <c r="F133" s="3" t="s">
        <v>9</v>
      </c>
      <c r="G133" s="88">
        <v>18.72</v>
      </c>
      <c r="H133" s="72">
        <f t="shared" si="33"/>
        <v>18.72</v>
      </c>
      <c r="I133" s="71"/>
      <c r="J133" s="72">
        <f t="shared" si="34"/>
        <v>0</v>
      </c>
    </row>
    <row r="134" spans="1:10">
      <c r="A134" s="137">
        <v>0</v>
      </c>
      <c r="C134" s="3">
        <v>122653</v>
      </c>
      <c r="D134" s="3" t="s">
        <v>2275</v>
      </c>
      <c r="E134" s="3" t="s">
        <v>2502</v>
      </c>
      <c r="F134" s="3" t="s">
        <v>9</v>
      </c>
      <c r="G134" s="88">
        <v>13.44</v>
      </c>
      <c r="H134" s="72">
        <f t="shared" si="33"/>
        <v>13.44</v>
      </c>
      <c r="I134" s="71"/>
      <c r="J134" s="72">
        <f t="shared" si="34"/>
        <v>0</v>
      </c>
    </row>
    <row r="135" spans="1:10">
      <c r="A135" s="137">
        <v>0</v>
      </c>
      <c r="C135" s="3">
        <v>122654</v>
      </c>
      <c r="D135" s="3" t="s">
        <v>2276</v>
      </c>
      <c r="E135" s="3" t="s">
        <v>2502</v>
      </c>
      <c r="F135" s="3" t="s">
        <v>9</v>
      </c>
      <c r="G135" s="88">
        <v>15.36</v>
      </c>
      <c r="H135" s="72">
        <f t="shared" si="33"/>
        <v>15.36</v>
      </c>
      <c r="I135" s="71"/>
      <c r="J135" s="72">
        <f t="shared" si="34"/>
        <v>0</v>
      </c>
    </row>
    <row r="136" spans="1:10">
      <c r="A136" s="137">
        <v>0</v>
      </c>
      <c r="B136" s="96"/>
      <c r="C136" s="3">
        <v>122931</v>
      </c>
      <c r="D136" s="3" t="s">
        <v>3809</v>
      </c>
      <c r="E136" s="3" t="s">
        <v>9</v>
      </c>
      <c r="F136" s="3" t="s">
        <v>9</v>
      </c>
      <c r="G136" s="88">
        <v>15.68</v>
      </c>
      <c r="H136" s="72">
        <f t="shared" ref="H136" si="37">G136*(1-Скидка_ROXELPRO_Ind)</f>
        <v>15.68</v>
      </c>
      <c r="I136" s="71"/>
      <c r="J136" s="72">
        <f t="shared" ref="J136" si="38">H136*I136</f>
        <v>0</v>
      </c>
    </row>
    <row r="137" spans="1:10" ht="12.5" thickBot="1">
      <c r="A137" s="137">
        <v>0</v>
      </c>
      <c r="B137" s="96"/>
      <c r="C137" s="3">
        <v>122932</v>
      </c>
      <c r="D137" s="3" t="s">
        <v>3006</v>
      </c>
      <c r="E137" s="3" t="s">
        <v>9</v>
      </c>
      <c r="F137" s="3" t="s">
        <v>9</v>
      </c>
      <c r="G137" s="88">
        <v>15.68</v>
      </c>
      <c r="H137" s="72">
        <f>G137*(1-Скидка_ROXELPRO_Ind)</f>
        <v>15.68</v>
      </c>
      <c r="I137" s="71"/>
      <c r="J137" s="72">
        <f>H137*I137</f>
        <v>0</v>
      </c>
    </row>
    <row r="138" spans="1:10" ht="12.5" thickBot="1">
      <c r="A138" s="137"/>
      <c r="B138" s="347" t="s">
        <v>2316</v>
      </c>
      <c r="C138" s="347"/>
      <c r="D138" s="347"/>
      <c r="E138" s="347"/>
      <c r="F138" s="347"/>
      <c r="G138" s="348"/>
      <c r="H138" s="72"/>
      <c r="I138" s="71"/>
      <c r="J138" s="72"/>
    </row>
    <row r="139" spans="1:10">
      <c r="A139" s="137">
        <v>0</v>
      </c>
      <c r="C139" s="3">
        <v>123525</v>
      </c>
      <c r="D139" s="3" t="s">
        <v>3256</v>
      </c>
      <c r="E139" s="3" t="s">
        <v>2511</v>
      </c>
      <c r="F139" s="3" t="s">
        <v>9</v>
      </c>
      <c r="G139" s="88">
        <v>11.64</v>
      </c>
      <c r="H139" s="72">
        <f t="shared" ref="H139:H149" si="39">G139*(1-Скидка_ROXELPRO_Ind)</f>
        <v>11.64</v>
      </c>
      <c r="I139" s="71"/>
      <c r="J139" s="72">
        <f t="shared" ref="J139:J145" si="40">H139*I139</f>
        <v>0</v>
      </c>
    </row>
    <row r="140" spans="1:10">
      <c r="A140" s="137">
        <v>0</v>
      </c>
      <c r="C140" s="3">
        <v>123543</v>
      </c>
      <c r="D140" s="3" t="s">
        <v>3720</v>
      </c>
      <c r="E140" s="3" t="s">
        <v>3594</v>
      </c>
      <c r="F140" s="3" t="s">
        <v>9</v>
      </c>
      <c r="G140" s="88">
        <v>10.199999999999999</v>
      </c>
      <c r="H140" s="72">
        <f t="shared" si="39"/>
        <v>10.199999999999999</v>
      </c>
      <c r="I140" s="71"/>
      <c r="J140" s="72">
        <f t="shared" si="40"/>
        <v>0</v>
      </c>
    </row>
    <row r="141" spans="1:10">
      <c r="A141" s="137">
        <v>0</v>
      </c>
      <c r="C141" s="3">
        <v>123544</v>
      </c>
      <c r="D141" s="3" t="s">
        <v>3721</v>
      </c>
      <c r="E141" s="3" t="s">
        <v>3594</v>
      </c>
      <c r="F141" s="3" t="s">
        <v>9</v>
      </c>
      <c r="G141" s="88">
        <v>11.18</v>
      </c>
      <c r="H141" s="72">
        <f t="shared" si="39"/>
        <v>11.18</v>
      </c>
      <c r="I141" s="71"/>
      <c r="J141" s="72">
        <f t="shared" si="40"/>
        <v>0</v>
      </c>
    </row>
    <row r="142" spans="1:10">
      <c r="A142" s="137">
        <v>0</v>
      </c>
      <c r="C142" s="3">
        <v>123561</v>
      </c>
      <c r="D142" s="3" t="s">
        <v>3860</v>
      </c>
      <c r="E142" s="3" t="s">
        <v>2511</v>
      </c>
      <c r="F142" s="3" t="s">
        <v>9</v>
      </c>
      <c r="G142" s="88">
        <v>5.05</v>
      </c>
      <c r="H142" s="72">
        <f t="shared" ref="H142" si="41">G142*(1-Скидка_ROXELPRO_Ind)</f>
        <v>5.05</v>
      </c>
      <c r="I142" s="71"/>
      <c r="J142" s="72">
        <f t="shared" ref="J142" si="42">H142*I142</f>
        <v>0</v>
      </c>
    </row>
    <row r="143" spans="1:10">
      <c r="A143" s="137">
        <v>0</v>
      </c>
      <c r="C143" s="3">
        <v>123562</v>
      </c>
      <c r="D143" s="3" t="s">
        <v>3601</v>
      </c>
      <c r="E143" s="3" t="s">
        <v>2511</v>
      </c>
      <c r="F143" s="3" t="s">
        <v>9</v>
      </c>
      <c r="G143" s="88">
        <v>8.2899999999999991</v>
      </c>
      <c r="H143" s="72">
        <f t="shared" si="39"/>
        <v>8.2899999999999991</v>
      </c>
      <c r="I143" s="71"/>
      <c r="J143" s="72">
        <f t="shared" si="40"/>
        <v>0</v>
      </c>
    </row>
    <row r="144" spans="1:10">
      <c r="A144" s="137">
        <v>0</v>
      </c>
      <c r="C144" s="3">
        <v>123582</v>
      </c>
      <c r="D144" s="3" t="s">
        <v>3602</v>
      </c>
      <c r="E144" s="3" t="s">
        <v>2511</v>
      </c>
      <c r="F144" s="3" t="s">
        <v>9</v>
      </c>
      <c r="G144" s="88">
        <v>8.2899999999999991</v>
      </c>
      <c r="H144" s="72">
        <f t="shared" si="39"/>
        <v>8.2899999999999991</v>
      </c>
      <c r="I144" s="71"/>
      <c r="J144" s="72">
        <f t="shared" si="40"/>
        <v>0</v>
      </c>
    </row>
    <row r="145" spans="1:11">
      <c r="A145" s="137">
        <v>0</v>
      </c>
      <c r="C145" s="3">
        <v>123721</v>
      </c>
      <c r="D145" s="3" t="s">
        <v>3722</v>
      </c>
      <c r="E145" s="3" t="s">
        <v>2357</v>
      </c>
      <c r="F145" s="3" t="s">
        <v>9</v>
      </c>
      <c r="G145" s="88">
        <v>6.06</v>
      </c>
      <c r="H145" s="72">
        <f t="shared" si="39"/>
        <v>6.06</v>
      </c>
      <c r="I145" s="71"/>
      <c r="J145" s="72">
        <f t="shared" si="40"/>
        <v>0</v>
      </c>
    </row>
    <row r="146" spans="1:11">
      <c r="A146" s="137">
        <v>0</v>
      </c>
      <c r="C146" s="3">
        <v>123725</v>
      </c>
      <c r="D146" s="3" t="s">
        <v>3723</v>
      </c>
      <c r="E146" s="3" t="s">
        <v>2354</v>
      </c>
      <c r="F146" s="3" t="s">
        <v>9</v>
      </c>
      <c r="G146" s="88">
        <v>17.170000000000002</v>
      </c>
      <c r="H146" s="72">
        <f t="shared" si="39"/>
        <v>17.170000000000002</v>
      </c>
      <c r="I146" s="71"/>
      <c r="J146" s="72">
        <v>0</v>
      </c>
    </row>
    <row r="147" spans="1:11">
      <c r="A147" s="137">
        <v>0</v>
      </c>
      <c r="C147" s="3">
        <v>123743</v>
      </c>
      <c r="D147" s="3" t="s">
        <v>3724</v>
      </c>
      <c r="E147" s="3" t="s">
        <v>2355</v>
      </c>
      <c r="F147" s="3" t="s">
        <v>9</v>
      </c>
      <c r="G147" s="88">
        <v>15.42</v>
      </c>
      <c r="H147" s="72">
        <f t="shared" si="39"/>
        <v>15.42</v>
      </c>
      <c r="I147" s="71"/>
      <c r="J147" s="72">
        <v>0</v>
      </c>
      <c r="K147" s="96"/>
    </row>
    <row r="148" spans="1:11">
      <c r="A148" s="137">
        <v>0</v>
      </c>
      <c r="C148" s="3">
        <v>123744</v>
      </c>
      <c r="D148" s="3" t="s">
        <v>3725</v>
      </c>
      <c r="E148" s="3" t="s">
        <v>2355</v>
      </c>
      <c r="F148" s="3" t="s">
        <v>9</v>
      </c>
      <c r="G148" s="88">
        <v>16.38</v>
      </c>
      <c r="H148" s="72">
        <f t="shared" si="39"/>
        <v>16.38</v>
      </c>
      <c r="I148" s="71"/>
      <c r="J148" s="72">
        <v>0</v>
      </c>
      <c r="K148" s="96"/>
    </row>
    <row r="149" spans="1:11" ht="12.5" thickBot="1">
      <c r="A149" s="137">
        <v>0</v>
      </c>
      <c r="C149" s="3">
        <v>123761</v>
      </c>
      <c r="D149" s="3" t="s">
        <v>3726</v>
      </c>
      <c r="E149" s="3" t="s">
        <v>2357</v>
      </c>
      <c r="F149" s="3" t="s">
        <v>9</v>
      </c>
      <c r="G149" s="88">
        <v>6.24</v>
      </c>
      <c r="H149" s="72">
        <f t="shared" si="39"/>
        <v>6.24</v>
      </c>
      <c r="I149" s="71"/>
      <c r="J149" s="72">
        <v>0</v>
      </c>
      <c r="K149" s="96"/>
    </row>
    <row r="150" spans="1:11" ht="12.5" thickBot="1">
      <c r="A150" s="137"/>
      <c r="B150" s="347" t="s">
        <v>3007</v>
      </c>
      <c r="C150" s="347"/>
      <c r="D150" s="347"/>
      <c r="E150" s="347"/>
      <c r="F150" s="347"/>
      <c r="G150" s="348"/>
      <c r="H150" s="72"/>
      <c r="I150" s="71"/>
      <c r="J150" s="72"/>
    </row>
    <row r="151" spans="1:11">
      <c r="A151" s="137">
        <v>0</v>
      </c>
      <c r="C151" s="3">
        <v>132430</v>
      </c>
      <c r="D151" s="3" t="s">
        <v>3215</v>
      </c>
      <c r="E151" s="3" t="s">
        <v>2503</v>
      </c>
      <c r="F151" s="3" t="s">
        <v>9</v>
      </c>
      <c r="G151" s="88">
        <v>8.58</v>
      </c>
      <c r="H151" s="72">
        <f>G151*(1-Скидка_ROXELPRO_Ind)</f>
        <v>8.58</v>
      </c>
      <c r="I151" s="71"/>
      <c r="J151" s="72">
        <f>H151*I151</f>
        <v>0</v>
      </c>
    </row>
    <row r="152" spans="1:11">
      <c r="A152" s="137">
        <v>0</v>
      </c>
      <c r="C152" s="3">
        <v>132431</v>
      </c>
      <c r="D152" s="3" t="s">
        <v>3216</v>
      </c>
      <c r="E152" s="3" t="s">
        <v>2503</v>
      </c>
      <c r="F152" s="3" t="s">
        <v>9</v>
      </c>
      <c r="G152" s="88">
        <v>8.58</v>
      </c>
      <c r="H152" s="72">
        <f t="shared" ref="H152:H160" si="43">G152*(1-Скидка_ROXELPRO_Ind)</f>
        <v>8.58</v>
      </c>
      <c r="I152" s="71"/>
      <c r="J152" s="72">
        <f t="shared" ref="J152:J182" si="44">H152*I152</f>
        <v>0</v>
      </c>
    </row>
    <row r="153" spans="1:11">
      <c r="A153" s="137">
        <v>0</v>
      </c>
      <c r="C153" s="3">
        <v>132432</v>
      </c>
      <c r="D153" s="3" t="s">
        <v>3217</v>
      </c>
      <c r="E153" s="3" t="s">
        <v>2503</v>
      </c>
      <c r="F153" s="3" t="s">
        <v>9</v>
      </c>
      <c r="G153" s="88">
        <v>8.58</v>
      </c>
      <c r="H153" s="72">
        <f t="shared" si="43"/>
        <v>8.58</v>
      </c>
      <c r="I153" s="71"/>
      <c r="J153" s="72">
        <f t="shared" si="44"/>
        <v>0</v>
      </c>
    </row>
    <row r="154" spans="1:11">
      <c r="A154" s="137">
        <v>0</v>
      </c>
      <c r="C154" s="3">
        <v>132433</v>
      </c>
      <c r="D154" s="3" t="s">
        <v>3218</v>
      </c>
      <c r="E154" s="3" t="s">
        <v>2503</v>
      </c>
      <c r="F154" s="3" t="s">
        <v>9</v>
      </c>
      <c r="G154" s="88">
        <v>8.84</v>
      </c>
      <c r="H154" s="72">
        <f t="shared" si="43"/>
        <v>8.84</v>
      </c>
      <c r="I154" s="71"/>
      <c r="J154" s="72">
        <f t="shared" si="44"/>
        <v>0</v>
      </c>
    </row>
    <row r="155" spans="1:11">
      <c r="A155" s="137">
        <v>0</v>
      </c>
      <c r="C155" s="3">
        <v>132434</v>
      </c>
      <c r="D155" s="3" t="s">
        <v>3219</v>
      </c>
      <c r="E155" s="3" t="s">
        <v>2503</v>
      </c>
      <c r="F155" s="3" t="s">
        <v>9</v>
      </c>
      <c r="G155" s="88">
        <v>8.84</v>
      </c>
      <c r="H155" s="72">
        <f t="shared" si="43"/>
        <v>8.84</v>
      </c>
      <c r="I155" s="71"/>
      <c r="J155" s="72">
        <f t="shared" si="44"/>
        <v>0</v>
      </c>
    </row>
    <row r="156" spans="1:11">
      <c r="A156" s="137">
        <v>0</v>
      </c>
      <c r="C156" s="3">
        <v>132435</v>
      </c>
      <c r="D156" s="3" t="s">
        <v>3220</v>
      </c>
      <c r="E156" s="3" t="s">
        <v>2503</v>
      </c>
      <c r="F156" s="3" t="s">
        <v>9</v>
      </c>
      <c r="G156" s="88">
        <v>8.84</v>
      </c>
      <c r="H156" s="72">
        <f t="shared" si="43"/>
        <v>8.84</v>
      </c>
      <c r="I156" s="71"/>
      <c r="J156" s="72">
        <f t="shared" si="44"/>
        <v>0</v>
      </c>
    </row>
    <row r="157" spans="1:11">
      <c r="A157" s="137">
        <v>0</v>
      </c>
      <c r="C157" s="3">
        <v>132436</v>
      </c>
      <c r="D157" s="3" t="s">
        <v>3221</v>
      </c>
      <c r="E157" s="3" t="s">
        <v>2503</v>
      </c>
      <c r="F157" s="3" t="s">
        <v>9</v>
      </c>
      <c r="G157" s="88">
        <v>9.1</v>
      </c>
      <c r="H157" s="72">
        <f t="shared" si="43"/>
        <v>9.1</v>
      </c>
      <c r="I157" s="71"/>
      <c r="J157" s="72">
        <f t="shared" si="44"/>
        <v>0</v>
      </c>
    </row>
    <row r="158" spans="1:11">
      <c r="A158" s="137">
        <v>0</v>
      </c>
      <c r="C158" s="3">
        <v>132437</v>
      </c>
      <c r="D158" s="3" t="s">
        <v>3222</v>
      </c>
      <c r="E158" s="3" t="s">
        <v>2503</v>
      </c>
      <c r="F158" s="3" t="s">
        <v>9</v>
      </c>
      <c r="G158" s="88">
        <v>9.1</v>
      </c>
      <c r="H158" s="72">
        <f t="shared" si="43"/>
        <v>9.1</v>
      </c>
      <c r="I158" s="71"/>
      <c r="J158" s="72">
        <f t="shared" si="44"/>
        <v>0</v>
      </c>
    </row>
    <row r="159" spans="1:11">
      <c r="A159" s="137">
        <v>0</v>
      </c>
      <c r="C159" s="3">
        <v>132438</v>
      </c>
      <c r="D159" s="3" t="s">
        <v>3223</v>
      </c>
      <c r="E159" s="3" t="s">
        <v>2503</v>
      </c>
      <c r="F159" s="3" t="s">
        <v>9</v>
      </c>
      <c r="G159" s="88">
        <v>9.1</v>
      </c>
      <c r="H159" s="72">
        <f t="shared" si="43"/>
        <v>9.1</v>
      </c>
      <c r="I159" s="71"/>
      <c r="J159" s="72">
        <f t="shared" si="44"/>
        <v>0</v>
      </c>
    </row>
    <row r="160" spans="1:11">
      <c r="A160" s="137">
        <v>0</v>
      </c>
      <c r="C160" s="3">
        <v>132439</v>
      </c>
      <c r="D160" s="3" t="s">
        <v>3224</v>
      </c>
      <c r="E160" s="3" t="s">
        <v>2503</v>
      </c>
      <c r="F160" s="3" t="s">
        <v>9</v>
      </c>
      <c r="G160" s="88">
        <v>9.1</v>
      </c>
      <c r="H160" s="72">
        <f t="shared" si="43"/>
        <v>9.1</v>
      </c>
      <c r="I160" s="71"/>
      <c r="J160" s="72">
        <f t="shared" si="44"/>
        <v>0</v>
      </c>
    </row>
    <row r="161" spans="1:11">
      <c r="A161" s="137">
        <v>0</v>
      </c>
      <c r="C161" s="3">
        <v>132440</v>
      </c>
      <c r="D161" s="3" t="s">
        <v>2953</v>
      </c>
      <c r="E161" s="3" t="s">
        <v>2503</v>
      </c>
      <c r="F161" s="3" t="s">
        <v>9</v>
      </c>
      <c r="G161" s="88">
        <v>8.58</v>
      </c>
      <c r="H161" s="72">
        <f t="shared" ref="H161:H166" si="45">G161*(1-Скидка_ROXELPRO_Ind)</f>
        <v>8.58</v>
      </c>
      <c r="I161" s="71"/>
      <c r="J161" s="72">
        <f t="shared" si="44"/>
        <v>0</v>
      </c>
      <c r="K161" s="96"/>
    </row>
    <row r="162" spans="1:11">
      <c r="A162" s="137">
        <v>0</v>
      </c>
      <c r="C162" s="3">
        <v>132441</v>
      </c>
      <c r="D162" s="3" t="s">
        <v>2954</v>
      </c>
      <c r="E162" s="3" t="s">
        <v>2503</v>
      </c>
      <c r="F162" s="3" t="s">
        <v>9</v>
      </c>
      <c r="G162" s="88">
        <v>8.58</v>
      </c>
      <c r="H162" s="72">
        <f t="shared" si="45"/>
        <v>8.58</v>
      </c>
      <c r="I162" s="71"/>
      <c r="J162" s="72">
        <f t="shared" si="44"/>
        <v>0</v>
      </c>
      <c r="K162" s="96"/>
    </row>
    <row r="163" spans="1:11">
      <c r="A163" s="137">
        <v>0</v>
      </c>
      <c r="C163" s="3">
        <v>132442</v>
      </c>
      <c r="D163" s="3" t="s">
        <v>2955</v>
      </c>
      <c r="E163" s="3" t="s">
        <v>2503</v>
      </c>
      <c r="F163" s="3" t="s">
        <v>9</v>
      </c>
      <c r="G163" s="88">
        <v>8.58</v>
      </c>
      <c r="H163" s="72">
        <f t="shared" si="45"/>
        <v>8.58</v>
      </c>
      <c r="I163" s="71"/>
      <c r="J163" s="72">
        <f t="shared" si="44"/>
        <v>0</v>
      </c>
      <c r="K163" s="96"/>
    </row>
    <row r="164" spans="1:11">
      <c r="A164" s="137">
        <v>0</v>
      </c>
      <c r="C164" s="3">
        <v>132443</v>
      </c>
      <c r="D164" s="3" t="s">
        <v>2956</v>
      </c>
      <c r="E164" s="3" t="s">
        <v>2503</v>
      </c>
      <c r="F164" s="3" t="s">
        <v>9</v>
      </c>
      <c r="G164" s="88">
        <v>8.84</v>
      </c>
      <c r="H164" s="72">
        <f t="shared" si="45"/>
        <v>8.84</v>
      </c>
      <c r="I164" s="71"/>
      <c r="J164" s="72">
        <f t="shared" si="44"/>
        <v>0</v>
      </c>
      <c r="K164" s="96"/>
    </row>
    <row r="165" spans="1:11">
      <c r="A165" s="137">
        <v>0</v>
      </c>
      <c r="C165" s="3">
        <v>132446</v>
      </c>
      <c r="D165" s="3" t="s">
        <v>2957</v>
      </c>
      <c r="E165" s="3" t="s">
        <v>2503</v>
      </c>
      <c r="F165" s="3" t="s">
        <v>9</v>
      </c>
      <c r="G165" s="88">
        <v>9.1</v>
      </c>
      <c r="H165" s="72">
        <f t="shared" si="45"/>
        <v>9.1</v>
      </c>
      <c r="I165" s="71"/>
      <c r="J165" s="72">
        <f t="shared" si="44"/>
        <v>0</v>
      </c>
      <c r="K165" s="96"/>
    </row>
    <row r="166" spans="1:11">
      <c r="A166" s="137">
        <v>0</v>
      </c>
      <c r="C166" s="3">
        <v>132447</v>
      </c>
      <c r="D166" s="3" t="s">
        <v>2958</v>
      </c>
      <c r="E166" s="3" t="s">
        <v>2503</v>
      </c>
      <c r="F166" s="3" t="s">
        <v>9</v>
      </c>
      <c r="G166" s="88">
        <v>9.1</v>
      </c>
      <c r="H166" s="72">
        <f t="shared" si="45"/>
        <v>9.1</v>
      </c>
      <c r="I166" s="71"/>
      <c r="J166" s="72">
        <f t="shared" si="44"/>
        <v>0</v>
      </c>
      <c r="K166" s="96"/>
    </row>
    <row r="167" spans="1:11">
      <c r="A167" s="137">
        <v>0</v>
      </c>
      <c r="C167" s="3">
        <v>132450</v>
      </c>
      <c r="D167" s="3" t="s">
        <v>2317</v>
      </c>
      <c r="E167" s="3" t="s">
        <v>2504</v>
      </c>
      <c r="F167" s="3" t="s">
        <v>9</v>
      </c>
      <c r="G167" s="88">
        <v>12.25</v>
      </c>
      <c r="H167" s="72">
        <f t="shared" ref="H167:H176" si="46">G167*(1-Скидка_ROXELPRO_Ind)</f>
        <v>12.25</v>
      </c>
      <c r="I167" s="71"/>
      <c r="J167" s="72">
        <f t="shared" si="44"/>
        <v>0</v>
      </c>
    </row>
    <row r="168" spans="1:11">
      <c r="A168" s="137">
        <v>0</v>
      </c>
      <c r="C168" s="3">
        <v>132451</v>
      </c>
      <c r="D168" s="3" t="s">
        <v>2318</v>
      </c>
      <c r="E168" s="3" t="s">
        <v>2504</v>
      </c>
      <c r="F168" s="3" t="s">
        <v>9</v>
      </c>
      <c r="G168" s="88">
        <v>12.25</v>
      </c>
      <c r="H168" s="72">
        <f t="shared" si="46"/>
        <v>12.25</v>
      </c>
      <c r="I168" s="71"/>
      <c r="J168" s="72">
        <f t="shared" si="44"/>
        <v>0</v>
      </c>
    </row>
    <row r="169" spans="1:11">
      <c r="A169" s="137">
        <v>0</v>
      </c>
      <c r="C169" s="3">
        <v>132452</v>
      </c>
      <c r="D169" s="3" t="s">
        <v>2319</v>
      </c>
      <c r="E169" s="3" t="s">
        <v>2504</v>
      </c>
      <c r="F169" s="3" t="s">
        <v>9</v>
      </c>
      <c r="G169" s="88">
        <v>12.25</v>
      </c>
      <c r="H169" s="72">
        <f t="shared" si="46"/>
        <v>12.25</v>
      </c>
      <c r="I169" s="71"/>
      <c r="J169" s="72">
        <f t="shared" si="44"/>
        <v>0</v>
      </c>
    </row>
    <row r="170" spans="1:11">
      <c r="A170" s="137">
        <v>0</v>
      </c>
      <c r="C170" s="3">
        <v>132453</v>
      </c>
      <c r="D170" s="3" t="s">
        <v>2320</v>
      </c>
      <c r="E170" s="3" t="s">
        <v>2504</v>
      </c>
      <c r="F170" s="3" t="s">
        <v>9</v>
      </c>
      <c r="G170" s="88">
        <v>12.87</v>
      </c>
      <c r="H170" s="72">
        <f t="shared" si="46"/>
        <v>12.87</v>
      </c>
      <c r="I170" s="71"/>
      <c r="J170" s="72">
        <f t="shared" si="44"/>
        <v>0</v>
      </c>
    </row>
    <row r="171" spans="1:11">
      <c r="A171" s="137">
        <v>0</v>
      </c>
      <c r="C171" s="3">
        <v>132454</v>
      </c>
      <c r="D171" s="3" t="s">
        <v>2321</v>
      </c>
      <c r="E171" s="3" t="s">
        <v>2504</v>
      </c>
      <c r="F171" s="3" t="s">
        <v>9</v>
      </c>
      <c r="G171" s="88">
        <v>12.87</v>
      </c>
      <c r="H171" s="72">
        <f t="shared" si="46"/>
        <v>12.87</v>
      </c>
      <c r="I171" s="71"/>
      <c r="J171" s="72">
        <f t="shared" si="44"/>
        <v>0</v>
      </c>
    </row>
    <row r="172" spans="1:11">
      <c r="A172" s="137">
        <v>0</v>
      </c>
      <c r="C172" s="3">
        <v>132455</v>
      </c>
      <c r="D172" s="3" t="s">
        <v>2322</v>
      </c>
      <c r="E172" s="3" t="s">
        <v>2504</v>
      </c>
      <c r="F172" s="3" t="s">
        <v>9</v>
      </c>
      <c r="G172" s="88">
        <v>12.87</v>
      </c>
      <c r="H172" s="72">
        <f t="shared" si="46"/>
        <v>12.87</v>
      </c>
      <c r="I172" s="71"/>
      <c r="J172" s="72">
        <f t="shared" si="44"/>
        <v>0</v>
      </c>
    </row>
    <row r="173" spans="1:11">
      <c r="A173" s="137">
        <v>0</v>
      </c>
      <c r="C173" s="3">
        <v>132456</v>
      </c>
      <c r="D173" s="3" t="s">
        <v>2323</v>
      </c>
      <c r="E173" s="3" t="s">
        <v>2504</v>
      </c>
      <c r="F173" s="3" t="s">
        <v>9</v>
      </c>
      <c r="G173" s="88">
        <v>13.49</v>
      </c>
      <c r="H173" s="72">
        <f t="shared" si="46"/>
        <v>13.49</v>
      </c>
      <c r="I173" s="71"/>
      <c r="J173" s="72">
        <f t="shared" si="44"/>
        <v>0</v>
      </c>
    </row>
    <row r="174" spans="1:11">
      <c r="A174" s="137">
        <v>0</v>
      </c>
      <c r="C174" s="3">
        <v>132457</v>
      </c>
      <c r="D174" s="3" t="s">
        <v>2324</v>
      </c>
      <c r="E174" s="3" t="s">
        <v>2504</v>
      </c>
      <c r="F174" s="3" t="s">
        <v>9</v>
      </c>
      <c r="G174" s="88">
        <v>13.49</v>
      </c>
      <c r="H174" s="72">
        <f t="shared" si="46"/>
        <v>13.49</v>
      </c>
      <c r="I174" s="71"/>
      <c r="J174" s="72">
        <f t="shared" si="44"/>
        <v>0</v>
      </c>
    </row>
    <row r="175" spans="1:11">
      <c r="A175" s="137">
        <v>0</v>
      </c>
      <c r="C175" s="3">
        <v>132458</v>
      </c>
      <c r="D175" s="3" t="s">
        <v>2325</v>
      </c>
      <c r="E175" s="3" t="s">
        <v>2504</v>
      </c>
      <c r="F175" s="3" t="s">
        <v>9</v>
      </c>
      <c r="G175" s="88">
        <v>13.49</v>
      </c>
      <c r="H175" s="72">
        <f t="shared" si="46"/>
        <v>13.49</v>
      </c>
      <c r="I175" s="71"/>
      <c r="J175" s="72">
        <f t="shared" si="44"/>
        <v>0</v>
      </c>
    </row>
    <row r="176" spans="1:11">
      <c r="A176" s="137">
        <v>0</v>
      </c>
      <c r="C176" s="3">
        <v>132459</v>
      </c>
      <c r="D176" s="3" t="s">
        <v>2326</v>
      </c>
      <c r="E176" s="3" t="s">
        <v>2504</v>
      </c>
      <c r="F176" s="3" t="s">
        <v>9</v>
      </c>
      <c r="G176" s="88">
        <v>13.49</v>
      </c>
      <c r="H176" s="72">
        <f t="shared" si="46"/>
        <v>13.49</v>
      </c>
      <c r="I176" s="71"/>
      <c r="J176" s="72">
        <f t="shared" si="44"/>
        <v>0</v>
      </c>
    </row>
    <row r="177" spans="1:11">
      <c r="A177" s="137">
        <v>0</v>
      </c>
      <c r="C177" s="3">
        <v>132460</v>
      </c>
      <c r="D177" s="3" t="s">
        <v>2959</v>
      </c>
      <c r="E177" s="3" t="s">
        <v>2504</v>
      </c>
      <c r="F177" s="3" t="s">
        <v>9</v>
      </c>
      <c r="G177" s="88">
        <v>12.25</v>
      </c>
      <c r="H177" s="72">
        <f t="shared" ref="H177:H182" si="47">G177*(1-Скидка_ROXELPRO_Ind)</f>
        <v>12.25</v>
      </c>
      <c r="I177" s="71"/>
      <c r="J177" s="72">
        <f t="shared" si="44"/>
        <v>0</v>
      </c>
      <c r="K177" s="96"/>
    </row>
    <row r="178" spans="1:11">
      <c r="A178" s="137">
        <v>0</v>
      </c>
      <c r="C178" s="3">
        <v>132461</v>
      </c>
      <c r="D178" s="3" t="s">
        <v>2960</v>
      </c>
      <c r="E178" s="3" t="s">
        <v>2504</v>
      </c>
      <c r="F178" s="3" t="s">
        <v>9</v>
      </c>
      <c r="G178" s="88">
        <v>12.25</v>
      </c>
      <c r="H178" s="72">
        <f t="shared" si="47"/>
        <v>12.25</v>
      </c>
      <c r="I178" s="71"/>
      <c r="J178" s="72">
        <f t="shared" si="44"/>
        <v>0</v>
      </c>
      <c r="K178" s="96"/>
    </row>
    <row r="179" spans="1:11">
      <c r="A179" s="137">
        <v>0</v>
      </c>
      <c r="C179" s="3">
        <v>132462</v>
      </c>
      <c r="D179" s="3" t="s">
        <v>2961</v>
      </c>
      <c r="E179" s="3" t="s">
        <v>2504</v>
      </c>
      <c r="F179" s="3" t="s">
        <v>9</v>
      </c>
      <c r="G179" s="88">
        <v>12.25</v>
      </c>
      <c r="H179" s="72">
        <f t="shared" si="47"/>
        <v>12.25</v>
      </c>
      <c r="I179" s="71"/>
      <c r="J179" s="72">
        <f t="shared" si="44"/>
        <v>0</v>
      </c>
      <c r="K179" s="96"/>
    </row>
    <row r="180" spans="1:11">
      <c r="A180" s="137">
        <v>0</v>
      </c>
      <c r="C180" s="3">
        <v>132463</v>
      </c>
      <c r="D180" s="3" t="s">
        <v>2962</v>
      </c>
      <c r="E180" s="3" t="s">
        <v>2504</v>
      </c>
      <c r="F180" s="3" t="s">
        <v>9</v>
      </c>
      <c r="G180" s="88">
        <v>12.87</v>
      </c>
      <c r="H180" s="72">
        <f t="shared" si="47"/>
        <v>12.87</v>
      </c>
      <c r="I180" s="71"/>
      <c r="J180" s="72">
        <f t="shared" si="44"/>
        <v>0</v>
      </c>
      <c r="K180" s="96"/>
    </row>
    <row r="181" spans="1:11">
      <c r="A181" s="137">
        <v>0</v>
      </c>
      <c r="C181" s="3">
        <v>132466</v>
      </c>
      <c r="D181" s="3" t="s">
        <v>2963</v>
      </c>
      <c r="E181" s="3" t="s">
        <v>2504</v>
      </c>
      <c r="F181" s="3" t="s">
        <v>9</v>
      </c>
      <c r="G181" s="88">
        <v>13.49</v>
      </c>
      <c r="H181" s="72">
        <f t="shared" si="47"/>
        <v>13.49</v>
      </c>
      <c r="I181" s="71"/>
      <c r="J181" s="72">
        <f t="shared" si="44"/>
        <v>0</v>
      </c>
      <c r="K181" s="96"/>
    </row>
    <row r="182" spans="1:11">
      <c r="A182" s="137">
        <v>0</v>
      </c>
      <c r="C182" s="3">
        <v>132467</v>
      </c>
      <c r="D182" s="3" t="s">
        <v>2964</v>
      </c>
      <c r="E182" s="3" t="s">
        <v>2504</v>
      </c>
      <c r="F182" s="3" t="s">
        <v>9</v>
      </c>
      <c r="G182" s="88">
        <v>13.49</v>
      </c>
      <c r="H182" s="72">
        <f t="shared" si="47"/>
        <v>13.49</v>
      </c>
      <c r="I182" s="71"/>
      <c r="J182" s="72">
        <f t="shared" si="44"/>
        <v>0</v>
      </c>
      <c r="K182" s="96"/>
    </row>
    <row r="183" spans="1:11">
      <c r="A183" s="137">
        <v>0</v>
      </c>
      <c r="C183" s="3">
        <v>132932</v>
      </c>
      <c r="D183" s="3" t="s">
        <v>3009</v>
      </c>
      <c r="E183" s="3" t="s">
        <v>9</v>
      </c>
      <c r="F183" s="3" t="s">
        <v>9</v>
      </c>
      <c r="G183" s="88">
        <v>14.7</v>
      </c>
      <c r="H183" s="72">
        <f>G183*(1-Скидка_ROXELPRO_Ind)</f>
        <v>14.7</v>
      </c>
      <c r="I183" s="71"/>
      <c r="J183" s="72">
        <f>H183*I183</f>
        <v>0</v>
      </c>
      <c r="K183" s="96"/>
    </row>
    <row r="184" spans="1:11" ht="12.5" thickBot="1">
      <c r="A184" s="137">
        <v>0</v>
      </c>
      <c r="B184" s="96"/>
      <c r="C184" s="3">
        <v>132933</v>
      </c>
      <c r="D184" s="3" t="s">
        <v>3810</v>
      </c>
      <c r="E184" s="3" t="s">
        <v>9</v>
      </c>
      <c r="F184" s="3" t="s">
        <v>9</v>
      </c>
      <c r="G184" s="88">
        <v>14.7</v>
      </c>
      <c r="H184" s="72">
        <f>G184*(1-Скидка_ROXELPRO_Ind)</f>
        <v>14.7</v>
      </c>
      <c r="I184" s="71"/>
      <c r="J184" s="72">
        <f>H184*I184</f>
        <v>0</v>
      </c>
      <c r="K184" s="96"/>
    </row>
    <row r="185" spans="1:11" ht="12.5" thickBot="1">
      <c r="A185" s="137"/>
      <c r="B185" s="347" t="s">
        <v>3008</v>
      </c>
      <c r="C185" s="347"/>
      <c r="D185" s="347"/>
      <c r="E185" s="347"/>
      <c r="F185" s="347"/>
      <c r="G185" s="348"/>
      <c r="H185" s="72"/>
      <c r="I185" s="71"/>
      <c r="J185" s="72"/>
      <c r="K185" s="96"/>
    </row>
    <row r="186" spans="1:11">
      <c r="A186" s="137">
        <v>0</v>
      </c>
      <c r="C186" s="3">
        <v>133103</v>
      </c>
      <c r="D186" s="3" t="s">
        <v>4786</v>
      </c>
      <c r="E186" s="3" t="s">
        <v>2478</v>
      </c>
      <c r="F186" s="3" t="s">
        <v>9</v>
      </c>
      <c r="G186" s="88">
        <v>1.52</v>
      </c>
      <c r="H186" s="72">
        <f t="shared" ref="H186" si="48">G186*(1-Скидка_ROXELPRO_Ind)</f>
        <v>1.52</v>
      </c>
      <c r="I186" s="71"/>
      <c r="J186" s="72">
        <f t="shared" ref="J186" si="49">H186*I186</f>
        <v>0</v>
      </c>
    </row>
    <row r="187" spans="1:11">
      <c r="A187" s="137">
        <v>0</v>
      </c>
      <c r="C187" s="3">
        <v>133123</v>
      </c>
      <c r="D187" s="3" t="s">
        <v>2327</v>
      </c>
      <c r="E187" s="3" t="s">
        <v>2478</v>
      </c>
      <c r="F187" s="3" t="s">
        <v>9</v>
      </c>
      <c r="G187" s="88">
        <v>2.5099999999999998</v>
      </c>
      <c r="H187" s="72">
        <f t="shared" ref="H187:H193" si="50">G187*(1-Скидка_ROXELPRO_Ind)</f>
        <v>2.5099999999999998</v>
      </c>
      <c r="I187" s="71"/>
      <c r="J187" s="72">
        <f t="shared" ref="J187:J246" si="51">H187*I187</f>
        <v>0</v>
      </c>
    </row>
    <row r="188" spans="1:11">
      <c r="A188" s="137">
        <v>0</v>
      </c>
      <c r="C188" s="3">
        <v>133303</v>
      </c>
      <c r="D188" s="3" t="s">
        <v>2965</v>
      </c>
      <c r="E188" s="3" t="s">
        <v>2478</v>
      </c>
      <c r="F188" s="3" t="s">
        <v>9</v>
      </c>
      <c r="G188" s="88">
        <v>1.76</v>
      </c>
      <c r="H188" s="72">
        <f t="shared" si="50"/>
        <v>1.76</v>
      </c>
      <c r="I188" s="71"/>
      <c r="J188" s="72">
        <f t="shared" si="51"/>
        <v>0</v>
      </c>
      <c r="K188" s="96"/>
    </row>
    <row r="189" spans="1:11">
      <c r="A189" s="137">
        <v>0</v>
      </c>
      <c r="C189" s="3">
        <v>133305</v>
      </c>
      <c r="D189" s="3" t="s">
        <v>2966</v>
      </c>
      <c r="E189" s="3" t="s">
        <v>2478</v>
      </c>
      <c r="F189" s="3" t="s">
        <v>9</v>
      </c>
      <c r="G189" s="88">
        <v>1.76</v>
      </c>
      <c r="H189" s="72">
        <f t="shared" si="50"/>
        <v>1.76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133318</v>
      </c>
      <c r="D190" s="3" t="s">
        <v>4787</v>
      </c>
      <c r="E190" s="3" t="s">
        <v>2478</v>
      </c>
      <c r="F190" s="3" t="s">
        <v>9</v>
      </c>
      <c r="G190" s="88">
        <v>1.76</v>
      </c>
      <c r="H190" s="72">
        <f t="shared" ref="H190" si="52">G190*(1-Скидка_ROXELPRO_Ind)</f>
        <v>1.76</v>
      </c>
      <c r="I190" s="71"/>
      <c r="J190" s="72">
        <f t="shared" ref="J190" si="53">H190*I190</f>
        <v>0</v>
      </c>
      <c r="K190" s="96"/>
    </row>
    <row r="191" spans="1:11">
      <c r="A191" s="137">
        <v>0</v>
      </c>
      <c r="C191" s="3">
        <v>133323</v>
      </c>
      <c r="D191" s="3" t="s">
        <v>2967</v>
      </c>
      <c r="E191" s="3" t="s">
        <v>2478</v>
      </c>
      <c r="F191" s="3" t="s">
        <v>9</v>
      </c>
      <c r="G191" s="88">
        <v>1.76</v>
      </c>
      <c r="H191" s="72">
        <f t="shared" si="50"/>
        <v>1.76</v>
      </c>
      <c r="I191" s="71"/>
      <c r="J191" s="72">
        <f t="shared" si="51"/>
        <v>0</v>
      </c>
      <c r="K191" s="96"/>
    </row>
    <row r="192" spans="1:11">
      <c r="A192" s="137">
        <v>0</v>
      </c>
      <c r="C192" s="3">
        <v>133325</v>
      </c>
      <c r="D192" s="3" t="s">
        <v>2968</v>
      </c>
      <c r="E192" s="3" t="s">
        <v>2478</v>
      </c>
      <c r="F192" s="3" t="s">
        <v>9</v>
      </c>
      <c r="G192" s="88">
        <v>1.76</v>
      </c>
      <c r="H192" s="72">
        <f t="shared" si="50"/>
        <v>1.76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133343</v>
      </c>
      <c r="D193" s="3" t="s">
        <v>2328</v>
      </c>
      <c r="E193" s="3" t="s">
        <v>2478</v>
      </c>
      <c r="F193" s="3" t="s">
        <v>9</v>
      </c>
      <c r="G193" s="88">
        <v>1.88</v>
      </c>
      <c r="H193" s="72">
        <f t="shared" si="50"/>
        <v>1.88</v>
      </c>
      <c r="I193" s="71"/>
      <c r="J193" s="72">
        <f t="shared" si="51"/>
        <v>0</v>
      </c>
    </row>
    <row r="194" spans="1:11">
      <c r="A194" s="137">
        <v>0</v>
      </c>
      <c r="C194" s="3">
        <v>133403</v>
      </c>
      <c r="D194" s="3" t="s">
        <v>2969</v>
      </c>
      <c r="E194" s="3" t="s">
        <v>2478</v>
      </c>
      <c r="F194" s="3" t="s">
        <v>9</v>
      </c>
      <c r="G194" s="88">
        <v>1.8</v>
      </c>
      <c r="H194" s="72">
        <f t="shared" ref="H194:H203" si="54">G194*(1-Скидка_ROXELPRO_Ind)</f>
        <v>1.8</v>
      </c>
      <c r="I194" s="71"/>
      <c r="J194" s="72">
        <f t="shared" si="51"/>
        <v>0</v>
      </c>
      <c r="K194" s="96"/>
    </row>
    <row r="195" spans="1:11">
      <c r="A195" s="137">
        <v>0</v>
      </c>
      <c r="C195" s="3">
        <v>133405</v>
      </c>
      <c r="D195" s="3" t="s">
        <v>2970</v>
      </c>
      <c r="E195" s="3" t="s">
        <v>2478</v>
      </c>
      <c r="F195" s="3" t="s">
        <v>9</v>
      </c>
      <c r="G195" s="88">
        <v>1.8</v>
      </c>
      <c r="H195" s="72">
        <f t="shared" si="54"/>
        <v>1.8</v>
      </c>
      <c r="I195" s="71"/>
      <c r="J195" s="72">
        <f t="shared" si="51"/>
        <v>0</v>
      </c>
      <c r="K195" s="96"/>
    </row>
    <row r="196" spans="1:11">
      <c r="A196" s="137">
        <v>0</v>
      </c>
      <c r="C196" s="3">
        <v>133406</v>
      </c>
      <c r="D196" s="3" t="s">
        <v>2971</v>
      </c>
      <c r="E196" s="3" t="s">
        <v>2478</v>
      </c>
      <c r="F196" s="3" t="s">
        <v>9</v>
      </c>
      <c r="G196" s="88">
        <v>1.8</v>
      </c>
      <c r="H196" s="72">
        <f t="shared" si="54"/>
        <v>1.8</v>
      </c>
      <c r="I196" s="71"/>
      <c r="J196" s="72">
        <f t="shared" si="51"/>
        <v>0</v>
      </c>
      <c r="K196" s="96"/>
    </row>
    <row r="197" spans="1:11">
      <c r="A197" s="137">
        <v>0</v>
      </c>
      <c r="C197" s="3">
        <v>133408</v>
      </c>
      <c r="D197" s="3" t="s">
        <v>2972</v>
      </c>
      <c r="E197" s="3" t="s">
        <v>2478</v>
      </c>
      <c r="F197" s="3" t="s">
        <v>9</v>
      </c>
      <c r="G197" s="88">
        <v>1.8</v>
      </c>
      <c r="H197" s="72">
        <f t="shared" si="54"/>
        <v>1.8</v>
      </c>
      <c r="I197" s="71"/>
      <c r="J197" s="72">
        <f t="shared" si="51"/>
        <v>0</v>
      </c>
      <c r="K197" s="96"/>
    </row>
    <row r="198" spans="1:11">
      <c r="A198" s="137">
        <v>0</v>
      </c>
      <c r="C198" s="3">
        <v>133423</v>
      </c>
      <c r="D198" s="3" t="s">
        <v>2329</v>
      </c>
      <c r="E198" s="3" t="s">
        <v>2478</v>
      </c>
      <c r="F198" s="3" t="s">
        <v>9</v>
      </c>
      <c r="G198" s="88">
        <v>2.34</v>
      </c>
      <c r="H198" s="72">
        <f t="shared" si="54"/>
        <v>2.34</v>
      </c>
      <c r="I198" s="71"/>
      <c r="J198" s="72">
        <f t="shared" si="51"/>
        <v>0</v>
      </c>
    </row>
    <row r="199" spans="1:11">
      <c r="A199" s="137">
        <v>0</v>
      </c>
      <c r="C199" s="3">
        <v>133425</v>
      </c>
      <c r="D199" s="3" t="s">
        <v>2330</v>
      </c>
      <c r="E199" s="3" t="s">
        <v>2478</v>
      </c>
      <c r="F199" s="3" t="s">
        <v>9</v>
      </c>
      <c r="G199" s="88">
        <v>2.34</v>
      </c>
      <c r="H199" s="72">
        <f t="shared" si="54"/>
        <v>2.34</v>
      </c>
      <c r="I199" s="71"/>
      <c r="J199" s="72">
        <f t="shared" si="51"/>
        <v>0</v>
      </c>
    </row>
    <row r="200" spans="1:11">
      <c r="A200" s="137">
        <v>0</v>
      </c>
      <c r="C200" s="3">
        <v>133426</v>
      </c>
      <c r="D200" s="3" t="s">
        <v>2331</v>
      </c>
      <c r="E200" s="3" t="s">
        <v>2478</v>
      </c>
      <c r="F200" s="3" t="s">
        <v>9</v>
      </c>
      <c r="G200" s="88">
        <v>2.34</v>
      </c>
      <c r="H200" s="72">
        <f t="shared" si="54"/>
        <v>2.34</v>
      </c>
      <c r="I200" s="71"/>
      <c r="J200" s="72">
        <f t="shared" si="51"/>
        <v>0</v>
      </c>
    </row>
    <row r="201" spans="1:11">
      <c r="A201" s="137">
        <v>0</v>
      </c>
      <c r="C201" s="3">
        <v>133427</v>
      </c>
      <c r="D201" s="3" t="s">
        <v>2332</v>
      </c>
      <c r="E201" s="3" t="s">
        <v>2478</v>
      </c>
      <c r="F201" s="3" t="s">
        <v>9</v>
      </c>
      <c r="G201" s="88">
        <v>1.8</v>
      </c>
      <c r="H201" s="72">
        <f t="shared" si="54"/>
        <v>1.8</v>
      </c>
      <c r="I201" s="71"/>
      <c r="J201" s="72">
        <f t="shared" si="51"/>
        <v>0</v>
      </c>
    </row>
    <row r="202" spans="1:11">
      <c r="A202" s="137">
        <v>0</v>
      </c>
      <c r="C202" s="3">
        <v>133428</v>
      </c>
      <c r="D202" s="3" t="s">
        <v>2333</v>
      </c>
      <c r="E202" s="3" t="s">
        <v>2478</v>
      </c>
      <c r="F202" s="3" t="s">
        <v>9</v>
      </c>
      <c r="G202" s="88">
        <v>2.34</v>
      </c>
      <c r="H202" s="72">
        <f t="shared" si="54"/>
        <v>2.34</v>
      </c>
      <c r="I202" s="71"/>
      <c r="J202" s="72">
        <f t="shared" si="51"/>
        <v>0</v>
      </c>
    </row>
    <row r="203" spans="1:11">
      <c r="A203" s="137">
        <v>0</v>
      </c>
      <c r="C203" s="3">
        <v>133503</v>
      </c>
      <c r="D203" s="3" t="s">
        <v>2973</v>
      </c>
      <c r="E203" s="3" t="s">
        <v>2478</v>
      </c>
      <c r="F203" s="3" t="s">
        <v>9</v>
      </c>
      <c r="G203" s="88">
        <v>2.2400000000000002</v>
      </c>
      <c r="H203" s="72">
        <f t="shared" si="54"/>
        <v>2.2400000000000002</v>
      </c>
      <c r="I203" s="71"/>
      <c r="J203" s="72">
        <f t="shared" si="51"/>
        <v>0</v>
      </c>
      <c r="K203" s="96"/>
    </row>
    <row r="204" spans="1:11">
      <c r="A204" s="137">
        <v>0</v>
      </c>
      <c r="C204" s="3">
        <v>133505</v>
      </c>
      <c r="D204" s="3" t="s">
        <v>2974</v>
      </c>
      <c r="E204" s="3" t="s">
        <v>2478</v>
      </c>
      <c r="F204" s="3" t="s">
        <v>9</v>
      </c>
      <c r="G204" s="88">
        <v>2.2400000000000002</v>
      </c>
      <c r="H204" s="72">
        <f t="shared" ref="H204:H226" si="55">G204*(1-Скидка_ROXELPRO_Ind)</f>
        <v>2.2400000000000002</v>
      </c>
      <c r="I204" s="71"/>
      <c r="J204" s="72">
        <f t="shared" si="51"/>
        <v>0</v>
      </c>
      <c r="K204" s="96"/>
    </row>
    <row r="205" spans="1:11">
      <c r="A205" s="137">
        <v>0</v>
      </c>
      <c r="C205" s="3">
        <v>133506</v>
      </c>
      <c r="D205" s="3" t="s">
        <v>2975</v>
      </c>
      <c r="E205" s="3" t="s">
        <v>2478</v>
      </c>
      <c r="F205" s="3" t="s">
        <v>9</v>
      </c>
      <c r="G205" s="88">
        <v>2.2400000000000002</v>
      </c>
      <c r="H205" s="72">
        <f t="shared" si="55"/>
        <v>2.2400000000000002</v>
      </c>
      <c r="I205" s="71"/>
      <c r="J205" s="72">
        <f t="shared" si="51"/>
        <v>0</v>
      </c>
      <c r="K205" s="96"/>
    </row>
    <row r="206" spans="1:11">
      <c r="A206" s="137">
        <v>0</v>
      </c>
      <c r="C206" s="3">
        <v>133508</v>
      </c>
      <c r="D206" s="3" t="s">
        <v>2976</v>
      </c>
      <c r="E206" s="3" t="s">
        <v>2478</v>
      </c>
      <c r="F206" s="3" t="s">
        <v>9</v>
      </c>
      <c r="G206" s="88">
        <v>2.2400000000000002</v>
      </c>
      <c r="H206" s="72">
        <f t="shared" si="55"/>
        <v>2.2400000000000002</v>
      </c>
      <c r="I206" s="71"/>
      <c r="J206" s="72">
        <f t="shared" si="51"/>
        <v>0</v>
      </c>
      <c r="K206" s="96"/>
    </row>
    <row r="207" spans="1:11">
      <c r="A207" s="137">
        <v>0</v>
      </c>
      <c r="C207" s="3">
        <v>133523</v>
      </c>
      <c r="D207" s="3" t="s">
        <v>2977</v>
      </c>
      <c r="E207" s="3" t="s">
        <v>2478</v>
      </c>
      <c r="F207" s="3" t="s">
        <v>9</v>
      </c>
      <c r="G207" s="88">
        <v>2.77</v>
      </c>
      <c r="H207" s="72">
        <f t="shared" si="55"/>
        <v>2.77</v>
      </c>
      <c r="I207" s="71"/>
      <c r="J207" s="72">
        <f t="shared" si="51"/>
        <v>0</v>
      </c>
      <c r="K207" s="96"/>
    </row>
    <row r="208" spans="1:11">
      <c r="A208" s="137">
        <v>0</v>
      </c>
      <c r="C208" s="3">
        <v>133525</v>
      </c>
      <c r="D208" s="3" t="s">
        <v>2978</v>
      </c>
      <c r="E208" s="3" t="s">
        <v>2478</v>
      </c>
      <c r="F208" s="3" t="s">
        <v>9</v>
      </c>
      <c r="G208" s="88">
        <v>2.77</v>
      </c>
      <c r="H208" s="72">
        <f t="shared" si="55"/>
        <v>2.77</v>
      </c>
      <c r="I208" s="71"/>
      <c r="J208" s="72">
        <f t="shared" si="51"/>
        <v>0</v>
      </c>
      <c r="K208" s="96"/>
    </row>
    <row r="209" spans="1:11">
      <c r="A209" s="137">
        <v>0</v>
      </c>
      <c r="C209" s="3">
        <v>133526</v>
      </c>
      <c r="D209" s="3" t="s">
        <v>2979</v>
      </c>
      <c r="E209" s="3" t="s">
        <v>2478</v>
      </c>
      <c r="F209" s="3" t="s">
        <v>9</v>
      </c>
      <c r="G209" s="88">
        <v>2.77</v>
      </c>
      <c r="H209" s="72">
        <f t="shared" si="55"/>
        <v>2.77</v>
      </c>
      <c r="I209" s="71"/>
      <c r="J209" s="72">
        <f t="shared" si="51"/>
        <v>0</v>
      </c>
      <c r="K209" s="96"/>
    </row>
    <row r="210" spans="1:11">
      <c r="A210" s="137">
        <v>0</v>
      </c>
      <c r="C210" s="3">
        <v>133528</v>
      </c>
      <c r="D210" s="3" t="s">
        <v>2980</v>
      </c>
      <c r="E210" s="3" t="s">
        <v>2478</v>
      </c>
      <c r="F210" s="3" t="s">
        <v>9</v>
      </c>
      <c r="G210" s="88">
        <v>2.77</v>
      </c>
      <c r="H210" s="72">
        <f t="shared" si="55"/>
        <v>2.77</v>
      </c>
      <c r="I210" s="71"/>
      <c r="J210" s="72">
        <f t="shared" si="51"/>
        <v>0</v>
      </c>
      <c r="K210" s="96"/>
    </row>
    <row r="211" spans="1:11">
      <c r="A211" s="137">
        <v>0</v>
      </c>
      <c r="C211" s="3">
        <v>133643</v>
      </c>
      <c r="D211" s="3" t="s">
        <v>2334</v>
      </c>
      <c r="E211" s="3" t="s">
        <v>2478</v>
      </c>
      <c r="F211" s="3" t="s">
        <v>9</v>
      </c>
      <c r="G211" s="88">
        <v>3.24</v>
      </c>
      <c r="H211" s="72">
        <f t="shared" si="55"/>
        <v>3.24</v>
      </c>
      <c r="I211" s="71"/>
      <c r="J211" s="72">
        <f t="shared" si="51"/>
        <v>0</v>
      </c>
    </row>
    <row r="212" spans="1:11">
      <c r="A212" s="137">
        <v>0</v>
      </c>
      <c r="C212" s="3">
        <v>133645</v>
      </c>
      <c r="D212" s="3" t="s">
        <v>2335</v>
      </c>
      <c r="E212" s="3" t="s">
        <v>2478</v>
      </c>
      <c r="F212" s="3" t="s">
        <v>9</v>
      </c>
      <c r="G212" s="88">
        <v>3.24</v>
      </c>
      <c r="H212" s="72">
        <f t="shared" si="55"/>
        <v>3.24</v>
      </c>
      <c r="I212" s="71"/>
      <c r="J212" s="72">
        <f t="shared" si="51"/>
        <v>0</v>
      </c>
    </row>
    <row r="213" spans="1:11">
      <c r="A213" s="137">
        <v>0</v>
      </c>
      <c r="C213" s="3">
        <v>133646</v>
      </c>
      <c r="D213" s="3" t="s">
        <v>2336</v>
      </c>
      <c r="E213" s="3" t="s">
        <v>2478</v>
      </c>
      <c r="F213" s="3" t="s">
        <v>9</v>
      </c>
      <c r="G213" s="88">
        <v>3.24</v>
      </c>
      <c r="H213" s="72">
        <f t="shared" si="55"/>
        <v>3.24</v>
      </c>
      <c r="I213" s="71"/>
      <c r="J213" s="72">
        <f t="shared" si="51"/>
        <v>0</v>
      </c>
    </row>
    <row r="214" spans="1:11">
      <c r="A214" s="137">
        <v>0</v>
      </c>
      <c r="C214" s="3">
        <v>133647</v>
      </c>
      <c r="D214" s="3" t="s">
        <v>2337</v>
      </c>
      <c r="E214" s="3" t="s">
        <v>2478</v>
      </c>
      <c r="F214" s="3" t="s">
        <v>9</v>
      </c>
      <c r="G214" s="88">
        <v>3.24</v>
      </c>
      <c r="H214" s="72">
        <f t="shared" si="55"/>
        <v>3.24</v>
      </c>
      <c r="I214" s="71"/>
      <c r="J214" s="72">
        <f t="shared" si="51"/>
        <v>0</v>
      </c>
    </row>
    <row r="215" spans="1:11">
      <c r="A215" s="137">
        <v>0</v>
      </c>
      <c r="C215" s="3">
        <v>133648</v>
      </c>
      <c r="D215" s="3" t="s">
        <v>2338</v>
      </c>
      <c r="E215" s="3" t="s">
        <v>2478</v>
      </c>
      <c r="F215" s="3" t="s">
        <v>9</v>
      </c>
      <c r="G215" s="88">
        <v>3.24</v>
      </c>
      <c r="H215" s="72">
        <f t="shared" si="55"/>
        <v>3.24</v>
      </c>
      <c r="I215" s="71"/>
      <c r="J215" s="72">
        <f t="shared" si="51"/>
        <v>0</v>
      </c>
    </row>
    <row r="216" spans="1:11">
      <c r="A216" s="137">
        <v>0</v>
      </c>
      <c r="C216" s="3">
        <v>133813</v>
      </c>
      <c r="D216" s="3" t="s">
        <v>2981</v>
      </c>
      <c r="E216" s="3" t="s">
        <v>2479</v>
      </c>
      <c r="F216" s="3" t="s">
        <v>9</v>
      </c>
      <c r="G216" s="88">
        <v>3.12</v>
      </c>
      <c r="H216" s="72">
        <f t="shared" si="55"/>
        <v>3.12</v>
      </c>
      <c r="I216" s="71"/>
      <c r="J216" s="72">
        <f t="shared" si="51"/>
        <v>0</v>
      </c>
      <c r="K216" s="96"/>
    </row>
    <row r="217" spans="1:11">
      <c r="A217" s="137">
        <v>0</v>
      </c>
      <c r="C217" s="3">
        <v>133815</v>
      </c>
      <c r="D217" s="3" t="s">
        <v>2982</v>
      </c>
      <c r="E217" s="3" t="s">
        <v>2479</v>
      </c>
      <c r="F217" s="3" t="s">
        <v>9</v>
      </c>
      <c r="G217" s="88">
        <v>3.12</v>
      </c>
      <c r="H217" s="72">
        <f t="shared" si="55"/>
        <v>3.12</v>
      </c>
      <c r="I217" s="71"/>
      <c r="J217" s="72">
        <f t="shared" si="51"/>
        <v>0</v>
      </c>
      <c r="K217" s="96"/>
    </row>
    <row r="218" spans="1:11">
      <c r="A218" s="137">
        <v>0</v>
      </c>
      <c r="C218" s="3">
        <v>133816</v>
      </c>
      <c r="D218" s="3" t="s">
        <v>2983</v>
      </c>
      <c r="E218" s="3" t="s">
        <v>2479</v>
      </c>
      <c r="F218" s="3" t="s">
        <v>9</v>
      </c>
      <c r="G218" s="88">
        <v>3.12</v>
      </c>
      <c r="H218" s="72">
        <f t="shared" si="55"/>
        <v>3.12</v>
      </c>
      <c r="I218" s="71"/>
      <c r="J218" s="72">
        <f t="shared" si="51"/>
        <v>0</v>
      </c>
      <c r="K218" s="96"/>
    </row>
    <row r="219" spans="1:11">
      <c r="A219" s="137">
        <v>0</v>
      </c>
      <c r="C219" s="3">
        <v>133818</v>
      </c>
      <c r="D219" s="3" t="s">
        <v>2984</v>
      </c>
      <c r="E219" s="3" t="s">
        <v>2479</v>
      </c>
      <c r="F219" s="3" t="s">
        <v>9</v>
      </c>
      <c r="G219" s="88">
        <v>3.12</v>
      </c>
      <c r="H219" s="72">
        <f t="shared" si="55"/>
        <v>3.12</v>
      </c>
      <c r="I219" s="71"/>
      <c r="J219" s="72">
        <f t="shared" si="51"/>
        <v>0</v>
      </c>
      <c r="K219" s="96"/>
    </row>
    <row r="220" spans="1:11">
      <c r="A220" s="137">
        <v>0</v>
      </c>
      <c r="C220" s="3">
        <v>133843</v>
      </c>
      <c r="D220" s="3" t="s">
        <v>2339</v>
      </c>
      <c r="E220" s="3" t="s">
        <v>2479</v>
      </c>
      <c r="F220" s="3" t="s">
        <v>9</v>
      </c>
      <c r="G220" s="88">
        <v>4.7300000000000004</v>
      </c>
      <c r="H220" s="72">
        <f t="shared" si="55"/>
        <v>4.7300000000000004</v>
      </c>
      <c r="I220" s="71"/>
      <c r="J220" s="72">
        <f t="shared" si="51"/>
        <v>0</v>
      </c>
    </row>
    <row r="221" spans="1:11">
      <c r="A221" s="137">
        <v>0</v>
      </c>
      <c r="C221" s="3">
        <v>133845</v>
      </c>
      <c r="D221" s="3" t="s">
        <v>2340</v>
      </c>
      <c r="E221" s="3" t="s">
        <v>2479</v>
      </c>
      <c r="F221" s="3" t="s">
        <v>9</v>
      </c>
      <c r="G221" s="88">
        <v>4.7300000000000004</v>
      </c>
      <c r="H221" s="72">
        <f t="shared" si="55"/>
        <v>4.7300000000000004</v>
      </c>
      <c r="I221" s="71"/>
      <c r="J221" s="72">
        <f t="shared" si="51"/>
        <v>0</v>
      </c>
    </row>
    <row r="222" spans="1:11">
      <c r="A222" s="137">
        <v>0</v>
      </c>
      <c r="C222" s="3">
        <v>133846</v>
      </c>
      <c r="D222" s="3" t="s">
        <v>2341</v>
      </c>
      <c r="E222" s="3" t="s">
        <v>2479</v>
      </c>
      <c r="F222" s="3" t="s">
        <v>9</v>
      </c>
      <c r="G222" s="88">
        <v>4.7300000000000004</v>
      </c>
      <c r="H222" s="72">
        <f t="shared" si="55"/>
        <v>4.7300000000000004</v>
      </c>
      <c r="I222" s="71"/>
      <c r="J222" s="72">
        <f t="shared" si="51"/>
        <v>0</v>
      </c>
    </row>
    <row r="223" spans="1:11">
      <c r="A223" s="137">
        <v>0</v>
      </c>
      <c r="C223" s="3">
        <v>133847</v>
      </c>
      <c r="D223" s="3" t="s">
        <v>2342</v>
      </c>
      <c r="E223" s="3" t="s">
        <v>2479</v>
      </c>
      <c r="F223" s="3" t="s">
        <v>9</v>
      </c>
      <c r="G223" s="88">
        <v>4.7300000000000004</v>
      </c>
      <c r="H223" s="72">
        <f t="shared" si="55"/>
        <v>4.7300000000000004</v>
      </c>
      <c r="I223" s="71"/>
      <c r="J223" s="72">
        <f t="shared" si="51"/>
        <v>0</v>
      </c>
    </row>
    <row r="224" spans="1:11">
      <c r="A224" s="137">
        <v>0</v>
      </c>
      <c r="C224" s="3">
        <v>133848</v>
      </c>
      <c r="D224" s="3" t="s">
        <v>2343</v>
      </c>
      <c r="E224" s="3" t="s">
        <v>2479</v>
      </c>
      <c r="F224" s="3" t="s">
        <v>9</v>
      </c>
      <c r="G224" s="88">
        <v>4.7300000000000004</v>
      </c>
      <c r="H224" s="72">
        <f t="shared" si="55"/>
        <v>4.7300000000000004</v>
      </c>
      <c r="I224" s="71"/>
      <c r="J224" s="72">
        <f t="shared" si="51"/>
        <v>0</v>
      </c>
    </row>
    <row r="225" spans="1:10">
      <c r="A225" s="137">
        <v>0</v>
      </c>
      <c r="C225" s="3">
        <v>135426</v>
      </c>
      <c r="D225" s="3" t="s">
        <v>2344</v>
      </c>
      <c r="E225" s="3" t="s">
        <v>2478</v>
      </c>
      <c r="F225" s="3" t="s">
        <v>9</v>
      </c>
      <c r="G225" s="88">
        <v>4.4800000000000004</v>
      </c>
      <c r="H225" s="72">
        <f t="shared" si="55"/>
        <v>4.4800000000000004</v>
      </c>
      <c r="I225" s="71"/>
      <c r="J225" s="72">
        <f t="shared" si="51"/>
        <v>0</v>
      </c>
    </row>
    <row r="226" spans="1:10">
      <c r="A226" s="137">
        <v>0</v>
      </c>
      <c r="C226" s="3">
        <v>135429</v>
      </c>
      <c r="D226" s="3" t="s">
        <v>2345</v>
      </c>
      <c r="E226" s="3" t="s">
        <v>2478</v>
      </c>
      <c r="F226" s="3" t="s">
        <v>9</v>
      </c>
      <c r="G226" s="88">
        <v>4.72</v>
      </c>
      <c r="H226" s="72">
        <f t="shared" si="55"/>
        <v>4.72</v>
      </c>
      <c r="I226" s="71"/>
      <c r="J226" s="72">
        <f t="shared" si="51"/>
        <v>0</v>
      </c>
    </row>
    <row r="227" spans="1:10">
      <c r="A227" s="137">
        <v>0</v>
      </c>
      <c r="C227" s="3">
        <v>135646</v>
      </c>
      <c r="D227" s="3" t="s">
        <v>4956</v>
      </c>
      <c r="E227" s="3" t="s">
        <v>2478</v>
      </c>
      <c r="F227" s="3" t="s">
        <v>9</v>
      </c>
      <c r="G227" s="88">
        <v>7.68</v>
      </c>
      <c r="H227" s="72">
        <f t="shared" ref="H227:H228" si="56">G227*(1-Скидка_ROXELPRO_Ind)</f>
        <v>7.68</v>
      </c>
      <c r="I227" s="71"/>
      <c r="J227" s="72">
        <f t="shared" ref="J227:J228" si="57">H227*I227</f>
        <v>0</v>
      </c>
    </row>
    <row r="228" spans="1:10">
      <c r="A228" s="137">
        <v>0</v>
      </c>
      <c r="C228" s="3">
        <v>135649</v>
      </c>
      <c r="D228" s="3" t="s">
        <v>4957</v>
      </c>
      <c r="E228" s="3" t="s">
        <v>2478</v>
      </c>
      <c r="F228" s="3" t="s">
        <v>9</v>
      </c>
      <c r="G228" s="88">
        <v>8.4499999999999993</v>
      </c>
      <c r="H228" s="72">
        <f t="shared" si="56"/>
        <v>8.4499999999999993</v>
      </c>
      <c r="I228" s="71"/>
      <c r="J228" s="72">
        <f t="shared" si="57"/>
        <v>0</v>
      </c>
    </row>
    <row r="229" spans="1:10">
      <c r="A229" s="137">
        <v>0</v>
      </c>
      <c r="C229" s="3">
        <v>135856</v>
      </c>
      <c r="D229" s="3" t="s">
        <v>2346</v>
      </c>
      <c r="E229" s="3" t="s">
        <v>2479</v>
      </c>
      <c r="F229" s="3" t="s">
        <v>9</v>
      </c>
      <c r="G229" s="88">
        <v>8.7200000000000006</v>
      </c>
      <c r="H229" s="72">
        <f t="shared" ref="H229:H246" si="58">G229*(1-Скидка_ROXELPRO_Ind)</f>
        <v>8.7200000000000006</v>
      </c>
      <c r="I229" s="71"/>
      <c r="J229" s="72">
        <f t="shared" si="51"/>
        <v>0</v>
      </c>
    </row>
    <row r="230" spans="1:10">
      <c r="A230" s="137">
        <v>0</v>
      </c>
      <c r="C230" s="3">
        <v>135859</v>
      </c>
      <c r="D230" s="3" t="s">
        <v>2347</v>
      </c>
      <c r="E230" s="3" t="s">
        <v>2479</v>
      </c>
      <c r="F230" s="3" t="s">
        <v>9</v>
      </c>
      <c r="G230" s="88">
        <v>9.92</v>
      </c>
      <c r="H230" s="72">
        <f t="shared" si="58"/>
        <v>9.92</v>
      </c>
      <c r="I230" s="71"/>
      <c r="J230" s="72">
        <f t="shared" si="51"/>
        <v>0</v>
      </c>
    </row>
    <row r="231" spans="1:10">
      <c r="A231" s="137">
        <v>0</v>
      </c>
      <c r="C231" s="3">
        <v>137423</v>
      </c>
      <c r="D231" s="3" t="s">
        <v>2348</v>
      </c>
      <c r="E231" s="3" t="s">
        <v>2478</v>
      </c>
      <c r="F231" s="3" t="s">
        <v>9</v>
      </c>
      <c r="G231" s="88">
        <v>3.72</v>
      </c>
      <c r="H231" s="72">
        <f t="shared" si="58"/>
        <v>3.72</v>
      </c>
      <c r="I231" s="71"/>
      <c r="J231" s="72">
        <f t="shared" si="51"/>
        <v>0</v>
      </c>
    </row>
    <row r="232" spans="1:10">
      <c r="A232" s="137">
        <v>0</v>
      </c>
      <c r="C232" s="3">
        <v>137424</v>
      </c>
      <c r="D232" s="3" t="s">
        <v>2349</v>
      </c>
      <c r="E232" s="3" t="s">
        <v>2478</v>
      </c>
      <c r="F232" s="3" t="s">
        <v>9</v>
      </c>
      <c r="G232" s="88">
        <v>3.92</v>
      </c>
      <c r="H232" s="72">
        <f t="shared" si="58"/>
        <v>3.92</v>
      </c>
      <c r="I232" s="71"/>
      <c r="J232" s="72">
        <f t="shared" si="51"/>
        <v>0</v>
      </c>
    </row>
    <row r="233" spans="1:10">
      <c r="A233" s="137">
        <v>0</v>
      </c>
      <c r="C233" s="3">
        <v>137642</v>
      </c>
      <c r="D233" s="3" t="s">
        <v>4958</v>
      </c>
      <c r="E233" s="3" t="s">
        <v>2478</v>
      </c>
      <c r="F233" s="3" t="s">
        <v>9</v>
      </c>
      <c r="G233" s="88">
        <v>5.54</v>
      </c>
      <c r="H233" s="72">
        <f t="shared" ref="H233:H235" si="59">G233*(1-Скидка_ROXELPRO_Ind)</f>
        <v>5.54</v>
      </c>
      <c r="I233" s="71"/>
      <c r="J233" s="72">
        <f t="shared" ref="J233:J235" si="60">H233*I233</f>
        <v>0</v>
      </c>
    </row>
    <row r="234" spans="1:10">
      <c r="A234" s="137">
        <v>0</v>
      </c>
      <c r="C234" s="3">
        <v>137643</v>
      </c>
      <c r="D234" s="3" t="s">
        <v>4959</v>
      </c>
      <c r="E234" s="3" t="s">
        <v>2478</v>
      </c>
      <c r="F234" s="3" t="s">
        <v>9</v>
      </c>
      <c r="G234" s="88">
        <v>6.16</v>
      </c>
      <c r="H234" s="72">
        <f t="shared" si="59"/>
        <v>6.16</v>
      </c>
      <c r="I234" s="71"/>
      <c r="J234" s="72">
        <f t="shared" si="60"/>
        <v>0</v>
      </c>
    </row>
    <row r="235" spans="1:10">
      <c r="A235" s="137">
        <v>0</v>
      </c>
      <c r="C235" s="3">
        <v>137644</v>
      </c>
      <c r="D235" s="3" t="s">
        <v>4960</v>
      </c>
      <c r="E235" s="3" t="s">
        <v>2478</v>
      </c>
      <c r="F235" s="3" t="s">
        <v>9</v>
      </c>
      <c r="G235" s="88">
        <v>6.78</v>
      </c>
      <c r="H235" s="72">
        <f t="shared" si="59"/>
        <v>6.78</v>
      </c>
      <c r="I235" s="71"/>
      <c r="J235" s="72">
        <f t="shared" si="60"/>
        <v>0</v>
      </c>
    </row>
    <row r="236" spans="1:10">
      <c r="A236" s="137">
        <v>0</v>
      </c>
      <c r="C236" s="3">
        <v>137852</v>
      </c>
      <c r="D236" s="3" t="s">
        <v>3905</v>
      </c>
      <c r="E236" s="3" t="s">
        <v>2479</v>
      </c>
      <c r="F236" s="3" t="s">
        <v>9</v>
      </c>
      <c r="G236" s="88">
        <v>6.6</v>
      </c>
      <c r="H236" s="72">
        <f t="shared" ref="H236" si="61">G236*(1-Скидка_ROXELPRO_Ind)</f>
        <v>6.6</v>
      </c>
      <c r="I236" s="71"/>
      <c r="J236" s="72">
        <f t="shared" ref="J236" si="62">H236*I236</f>
        <v>0</v>
      </c>
    </row>
    <row r="237" spans="1:10">
      <c r="A237" s="137">
        <v>0</v>
      </c>
      <c r="C237" s="3">
        <v>137853</v>
      </c>
      <c r="D237" s="3" t="s">
        <v>2350</v>
      </c>
      <c r="E237" s="3" t="s">
        <v>2479</v>
      </c>
      <c r="F237" s="3" t="s">
        <v>9</v>
      </c>
      <c r="G237" s="88">
        <v>7.28</v>
      </c>
      <c r="H237" s="72">
        <f t="shared" si="58"/>
        <v>7.28</v>
      </c>
      <c r="I237" s="71"/>
      <c r="J237" s="72">
        <f t="shared" si="51"/>
        <v>0</v>
      </c>
    </row>
    <row r="238" spans="1:10">
      <c r="A238" s="137">
        <v>0</v>
      </c>
      <c r="C238" s="3">
        <v>137854</v>
      </c>
      <c r="D238" s="3" t="s">
        <v>2351</v>
      </c>
      <c r="E238" s="3" t="s">
        <v>2479</v>
      </c>
      <c r="F238" s="3" t="s">
        <v>9</v>
      </c>
      <c r="G238" s="88">
        <v>8.2799999999999994</v>
      </c>
      <c r="H238" s="72">
        <f t="shared" si="58"/>
        <v>8.2799999999999994</v>
      </c>
      <c r="I238" s="71"/>
      <c r="J238" s="72">
        <f t="shared" si="51"/>
        <v>0</v>
      </c>
    </row>
    <row r="239" spans="1:10">
      <c r="A239" s="137">
        <v>0</v>
      </c>
      <c r="C239" s="3">
        <v>138223</v>
      </c>
      <c r="D239" s="3" t="s">
        <v>3143</v>
      </c>
      <c r="E239" s="3" t="s">
        <v>2357</v>
      </c>
      <c r="F239" s="3" t="s">
        <v>9</v>
      </c>
      <c r="G239" s="88">
        <v>8.7100000000000009</v>
      </c>
      <c r="H239" s="72">
        <f>G239*(1-Скидка_ROXELPRO_Ind)</f>
        <v>8.7100000000000009</v>
      </c>
      <c r="I239" s="71"/>
      <c r="J239" s="72">
        <f>H239*I239</f>
        <v>0</v>
      </c>
    </row>
    <row r="240" spans="1:10">
      <c r="A240" s="137">
        <v>0</v>
      </c>
      <c r="C240" s="3">
        <v>138225</v>
      </c>
      <c r="D240" s="3" t="s">
        <v>3144</v>
      </c>
      <c r="E240" s="3" t="s">
        <v>2357</v>
      </c>
      <c r="F240" s="3" t="s">
        <v>9</v>
      </c>
      <c r="G240" s="88">
        <v>8.7100000000000009</v>
      </c>
      <c r="H240" s="72">
        <f>G240*(1-Скидка_ROXELPRO_Ind)</f>
        <v>8.7100000000000009</v>
      </c>
      <c r="I240" s="71"/>
      <c r="J240" s="72">
        <f>H240*I240</f>
        <v>0</v>
      </c>
    </row>
    <row r="241" spans="1:11">
      <c r="A241" s="137">
        <v>0</v>
      </c>
      <c r="C241" s="3">
        <v>138226</v>
      </c>
      <c r="D241" s="3" t="s">
        <v>3145</v>
      </c>
      <c r="E241" s="3" t="s">
        <v>2357</v>
      </c>
      <c r="F241" s="3" t="s">
        <v>9</v>
      </c>
      <c r="G241" s="88">
        <v>8.7100000000000009</v>
      </c>
      <c r="H241" s="72">
        <f>G241*(1-Скидка_ROXELPRO_Ind)</f>
        <v>8.7100000000000009</v>
      </c>
      <c r="I241" s="71"/>
      <c r="J241" s="72">
        <f>H241*I241</f>
        <v>0</v>
      </c>
    </row>
    <row r="242" spans="1:11">
      <c r="A242" s="137">
        <v>0</v>
      </c>
      <c r="C242" s="3">
        <v>138228</v>
      </c>
      <c r="D242" s="3" t="s">
        <v>3146</v>
      </c>
      <c r="E242" s="3" t="s">
        <v>2357</v>
      </c>
      <c r="F242" s="3" t="s">
        <v>9</v>
      </c>
      <c r="G242" s="88">
        <v>8.7100000000000009</v>
      </c>
      <c r="H242" s="72">
        <f>G242*(1-Скидка_ROXELPRO_Ind)</f>
        <v>8.7100000000000009</v>
      </c>
      <c r="I242" s="71"/>
      <c r="J242" s="72">
        <f>H242*I242</f>
        <v>0</v>
      </c>
    </row>
    <row r="243" spans="1:11">
      <c r="A243" s="137">
        <v>0</v>
      </c>
      <c r="C243" s="3">
        <v>138323</v>
      </c>
      <c r="D243" s="3" t="s">
        <v>2985</v>
      </c>
      <c r="E243" s="3" t="s">
        <v>2357</v>
      </c>
      <c r="F243" s="3" t="s">
        <v>9</v>
      </c>
      <c r="G243" s="88">
        <v>8.58</v>
      </c>
      <c r="H243" s="72">
        <f t="shared" si="58"/>
        <v>8.58</v>
      </c>
      <c r="I243" s="71"/>
      <c r="J243" s="72">
        <f t="shared" si="51"/>
        <v>0</v>
      </c>
      <c r="K243" s="96"/>
    </row>
    <row r="244" spans="1:11">
      <c r="A244" s="137">
        <v>0</v>
      </c>
      <c r="C244" s="3">
        <v>138325</v>
      </c>
      <c r="D244" s="3" t="s">
        <v>2986</v>
      </c>
      <c r="E244" s="3" t="s">
        <v>2357</v>
      </c>
      <c r="F244" s="3" t="s">
        <v>9</v>
      </c>
      <c r="G244" s="88">
        <v>8.58</v>
      </c>
      <c r="H244" s="72">
        <f t="shared" si="58"/>
        <v>8.58</v>
      </c>
      <c r="I244" s="71"/>
      <c r="J244" s="72">
        <f t="shared" si="51"/>
        <v>0</v>
      </c>
      <c r="K244" s="96"/>
    </row>
    <row r="245" spans="1:11">
      <c r="A245" s="137">
        <v>0</v>
      </c>
      <c r="C245" s="3">
        <v>138326</v>
      </c>
      <c r="D245" s="3" t="s">
        <v>2987</v>
      </c>
      <c r="E245" s="3" t="s">
        <v>2357</v>
      </c>
      <c r="F245" s="3" t="s">
        <v>9</v>
      </c>
      <c r="G245" s="88">
        <v>8.58</v>
      </c>
      <c r="H245" s="72">
        <f t="shared" si="58"/>
        <v>8.58</v>
      </c>
      <c r="I245" s="71"/>
      <c r="J245" s="72">
        <f t="shared" si="51"/>
        <v>0</v>
      </c>
      <c r="K245" s="96"/>
    </row>
    <row r="246" spans="1:11" ht="12.5" thickBot="1">
      <c r="A246" s="137">
        <v>0</v>
      </c>
      <c r="C246" s="3">
        <v>138328</v>
      </c>
      <c r="D246" s="3" t="s">
        <v>2988</v>
      </c>
      <c r="E246" s="3" t="s">
        <v>2357</v>
      </c>
      <c r="F246" s="3" t="s">
        <v>9</v>
      </c>
      <c r="G246" s="88">
        <v>8.58</v>
      </c>
      <c r="H246" s="72">
        <f t="shared" si="58"/>
        <v>8.58</v>
      </c>
      <c r="I246" s="71"/>
      <c r="J246" s="72">
        <f t="shared" si="51"/>
        <v>0</v>
      </c>
      <c r="K246" s="96"/>
    </row>
    <row r="247" spans="1:11" ht="12.5" thickBot="1">
      <c r="A247" s="137"/>
      <c r="B247" s="347" t="s">
        <v>2352</v>
      </c>
      <c r="C247" s="347"/>
      <c r="D247" s="347"/>
      <c r="E247" s="347"/>
      <c r="F247" s="347"/>
      <c r="G247" s="348"/>
      <c r="H247" s="72"/>
      <c r="I247" s="71"/>
      <c r="J247" s="72"/>
    </row>
    <row r="248" spans="1:11">
      <c r="A248" s="137">
        <v>0</v>
      </c>
      <c r="C248" s="3">
        <v>141143</v>
      </c>
      <c r="D248" s="3" t="s">
        <v>3393</v>
      </c>
      <c r="E248" s="3" t="s">
        <v>2479</v>
      </c>
      <c r="F248" s="3" t="s">
        <v>9</v>
      </c>
      <c r="G248" s="88">
        <v>4.55</v>
      </c>
      <c r="H248" s="72">
        <f t="shared" ref="H248:H288" si="63">G248*(1-Скидка_ROXELPRO_Ind)</f>
        <v>4.55</v>
      </c>
      <c r="I248" s="71"/>
      <c r="J248" s="72">
        <f>H248*I248</f>
        <v>0</v>
      </c>
    </row>
    <row r="249" spans="1:11">
      <c r="A249" s="137">
        <v>0</v>
      </c>
      <c r="C249" s="3">
        <v>141203</v>
      </c>
      <c r="D249" s="3" t="s">
        <v>3301</v>
      </c>
      <c r="E249" s="3" t="s">
        <v>2356</v>
      </c>
      <c r="F249" s="3" t="s">
        <v>9</v>
      </c>
      <c r="G249" s="88">
        <v>5.32</v>
      </c>
      <c r="H249" s="72">
        <f t="shared" si="63"/>
        <v>5.32</v>
      </c>
      <c r="I249" s="71"/>
      <c r="J249" s="72">
        <f t="shared" ref="J249:J288" si="64">H249*I249</f>
        <v>0</v>
      </c>
    </row>
    <row r="250" spans="1:11">
      <c r="A250" s="137">
        <v>0</v>
      </c>
      <c r="C250" s="3">
        <v>141214</v>
      </c>
      <c r="D250" s="3" t="s">
        <v>3302</v>
      </c>
      <c r="E250" s="3" t="s">
        <v>2356</v>
      </c>
      <c r="F250" s="3" t="s">
        <v>9</v>
      </c>
      <c r="G250" s="88">
        <v>4.3600000000000003</v>
      </c>
      <c r="H250" s="72">
        <f t="shared" si="63"/>
        <v>4.3600000000000003</v>
      </c>
      <c r="I250" s="71"/>
      <c r="J250" s="72">
        <f t="shared" si="64"/>
        <v>0</v>
      </c>
    </row>
    <row r="251" spans="1:11">
      <c r="A251" s="137">
        <v>0</v>
      </c>
      <c r="C251" s="3">
        <v>141224</v>
      </c>
      <c r="D251" s="3" t="s">
        <v>3303</v>
      </c>
      <c r="E251" s="3" t="s">
        <v>2356</v>
      </c>
      <c r="F251" s="3" t="s">
        <v>9</v>
      </c>
      <c r="G251" s="88">
        <v>5.71</v>
      </c>
      <c r="H251" s="72">
        <f t="shared" si="63"/>
        <v>5.71</v>
      </c>
      <c r="I251" s="71"/>
      <c r="J251" s="72">
        <f t="shared" si="64"/>
        <v>0</v>
      </c>
    </row>
    <row r="252" spans="1:11">
      <c r="A252" s="137">
        <v>0</v>
      </c>
      <c r="C252" s="3">
        <v>141243</v>
      </c>
      <c r="D252" s="3" t="s">
        <v>3304</v>
      </c>
      <c r="E252" s="3" t="s">
        <v>2356</v>
      </c>
      <c r="F252" s="3" t="s">
        <v>9</v>
      </c>
      <c r="G252" s="88">
        <v>5.88</v>
      </c>
      <c r="H252" s="72">
        <f t="shared" si="63"/>
        <v>5.88</v>
      </c>
      <c r="I252" s="71"/>
      <c r="J252" s="72">
        <f t="shared" si="64"/>
        <v>0</v>
      </c>
    </row>
    <row r="253" spans="1:11">
      <c r="A253" s="137">
        <v>0</v>
      </c>
      <c r="C253" s="3">
        <v>141272</v>
      </c>
      <c r="D253" s="3" t="s">
        <v>3305</v>
      </c>
      <c r="E253" s="3" t="s">
        <v>2356</v>
      </c>
      <c r="F253" s="3" t="s">
        <v>9</v>
      </c>
      <c r="G253" s="88">
        <v>9.2200000000000006</v>
      </c>
      <c r="H253" s="72">
        <f t="shared" si="63"/>
        <v>9.2200000000000006</v>
      </c>
      <c r="I253" s="71"/>
      <c r="J253" s="72">
        <f t="shared" si="64"/>
        <v>0</v>
      </c>
    </row>
    <row r="254" spans="1:11">
      <c r="A254" s="137">
        <v>0</v>
      </c>
      <c r="C254" s="3">
        <v>143214</v>
      </c>
      <c r="D254" s="3" t="s">
        <v>3394</v>
      </c>
      <c r="E254" s="3" t="s">
        <v>2356</v>
      </c>
      <c r="F254" s="3" t="s">
        <v>9</v>
      </c>
      <c r="G254" s="88">
        <v>13.94</v>
      </c>
      <c r="H254" s="72">
        <f t="shared" si="63"/>
        <v>13.94</v>
      </c>
      <c r="I254" s="71"/>
      <c r="J254" s="72">
        <f t="shared" si="64"/>
        <v>0</v>
      </c>
    </row>
    <row r="255" spans="1:11">
      <c r="A255" s="137">
        <v>0</v>
      </c>
      <c r="C255" s="3">
        <v>143224</v>
      </c>
      <c r="D255" s="3" t="s">
        <v>3395</v>
      </c>
      <c r="E255" s="3" t="s">
        <v>2356</v>
      </c>
      <c r="F255" s="3" t="s">
        <v>9</v>
      </c>
      <c r="G255" s="88">
        <v>15.52</v>
      </c>
      <c r="H255" s="72">
        <f t="shared" si="63"/>
        <v>15.52</v>
      </c>
      <c r="I255" s="71"/>
      <c r="J255" s="72">
        <f t="shared" si="64"/>
        <v>0</v>
      </c>
    </row>
    <row r="256" spans="1:11">
      <c r="A256" s="137">
        <v>0</v>
      </c>
      <c r="C256" s="3">
        <v>142143</v>
      </c>
      <c r="D256" s="3" t="s">
        <v>3306</v>
      </c>
      <c r="E256" s="3" t="s">
        <v>3307</v>
      </c>
      <c r="F256" s="3" t="s">
        <v>9</v>
      </c>
      <c r="G256" s="88">
        <v>14.49</v>
      </c>
      <c r="H256" s="72">
        <f t="shared" si="63"/>
        <v>14.49</v>
      </c>
      <c r="I256" s="71"/>
      <c r="J256" s="72">
        <f t="shared" si="64"/>
        <v>0</v>
      </c>
    </row>
    <row r="257" spans="1:10">
      <c r="A257" s="137">
        <v>0</v>
      </c>
      <c r="C257" s="3">
        <v>142203</v>
      </c>
      <c r="D257" s="3" t="s">
        <v>3308</v>
      </c>
      <c r="E257" s="3" t="s">
        <v>2353</v>
      </c>
      <c r="F257" s="3" t="s">
        <v>9</v>
      </c>
      <c r="G257" s="88">
        <v>17.739999999999998</v>
      </c>
      <c r="H257" s="72">
        <f t="shared" si="63"/>
        <v>17.739999999999998</v>
      </c>
      <c r="I257" s="71"/>
      <c r="J257" s="72">
        <f t="shared" si="64"/>
        <v>0</v>
      </c>
    </row>
    <row r="258" spans="1:10">
      <c r="A258" s="137">
        <v>0</v>
      </c>
      <c r="C258" s="3">
        <v>142214</v>
      </c>
      <c r="D258" s="3" t="s">
        <v>3309</v>
      </c>
      <c r="E258" s="3" t="s">
        <v>2353</v>
      </c>
      <c r="F258" s="3" t="s">
        <v>9</v>
      </c>
      <c r="G258" s="88">
        <v>15.32</v>
      </c>
      <c r="H258" s="72">
        <f t="shared" si="63"/>
        <v>15.32</v>
      </c>
      <c r="I258" s="71"/>
      <c r="J258" s="72">
        <f t="shared" si="64"/>
        <v>0</v>
      </c>
    </row>
    <row r="259" spans="1:10">
      <c r="A259" s="137">
        <v>0</v>
      </c>
      <c r="C259" s="3">
        <v>142224</v>
      </c>
      <c r="D259" s="3" t="s">
        <v>3310</v>
      </c>
      <c r="E259" s="3" t="s">
        <v>2353</v>
      </c>
      <c r="F259" s="3" t="s">
        <v>9</v>
      </c>
      <c r="G259" s="88">
        <v>17.55</v>
      </c>
      <c r="H259" s="72">
        <f t="shared" si="63"/>
        <v>17.55</v>
      </c>
      <c r="I259" s="71"/>
      <c r="J259" s="72">
        <f t="shared" si="64"/>
        <v>0</v>
      </c>
    </row>
    <row r="260" spans="1:10">
      <c r="A260" s="137">
        <v>0</v>
      </c>
      <c r="C260" s="3">
        <v>142243</v>
      </c>
      <c r="D260" s="3" t="s">
        <v>3311</v>
      </c>
      <c r="E260" s="3" t="s">
        <v>2353</v>
      </c>
      <c r="F260" s="3" t="s">
        <v>9</v>
      </c>
      <c r="G260" s="88">
        <v>20.05</v>
      </c>
      <c r="H260" s="72">
        <f t="shared" si="63"/>
        <v>20.05</v>
      </c>
      <c r="I260" s="71"/>
      <c r="J260" s="72">
        <f t="shared" si="64"/>
        <v>0</v>
      </c>
    </row>
    <row r="261" spans="1:10">
      <c r="A261" s="137">
        <v>0</v>
      </c>
      <c r="C261" s="3">
        <v>142272</v>
      </c>
      <c r="D261" s="3" t="s">
        <v>3312</v>
      </c>
      <c r="E261" s="3" t="s">
        <v>2353</v>
      </c>
      <c r="F261" s="3" t="s">
        <v>9</v>
      </c>
      <c r="G261" s="88">
        <v>31.07</v>
      </c>
      <c r="H261" s="72">
        <f t="shared" si="63"/>
        <v>31.07</v>
      </c>
      <c r="I261" s="71"/>
      <c r="J261" s="72">
        <f t="shared" si="64"/>
        <v>0</v>
      </c>
    </row>
    <row r="262" spans="1:10">
      <c r="A262" s="137">
        <v>0</v>
      </c>
      <c r="C262" s="3">
        <v>142403</v>
      </c>
      <c r="D262" s="3" t="s">
        <v>3313</v>
      </c>
      <c r="E262" s="3" t="s">
        <v>2354</v>
      </c>
      <c r="F262" s="3" t="s">
        <v>9</v>
      </c>
      <c r="G262" s="88">
        <v>25.68</v>
      </c>
      <c r="H262" s="72">
        <f t="shared" si="63"/>
        <v>25.68</v>
      </c>
      <c r="I262" s="71"/>
      <c r="J262" s="72">
        <f t="shared" si="64"/>
        <v>0</v>
      </c>
    </row>
    <row r="263" spans="1:10">
      <c r="A263" s="137">
        <v>0</v>
      </c>
      <c r="C263" s="3">
        <v>142414</v>
      </c>
      <c r="D263" s="3" t="s">
        <v>3314</v>
      </c>
      <c r="E263" s="3" t="s">
        <v>2354</v>
      </c>
      <c r="F263" s="3" t="s">
        <v>9</v>
      </c>
      <c r="G263" s="88">
        <v>23.47</v>
      </c>
      <c r="H263" s="72">
        <f t="shared" si="63"/>
        <v>23.47</v>
      </c>
      <c r="I263" s="71"/>
      <c r="J263" s="72">
        <f t="shared" si="64"/>
        <v>0</v>
      </c>
    </row>
    <row r="264" spans="1:10">
      <c r="A264" s="137">
        <v>0</v>
      </c>
      <c r="C264" s="3">
        <v>142614</v>
      </c>
      <c r="D264" s="3" t="s">
        <v>3315</v>
      </c>
      <c r="E264" s="3" t="s">
        <v>3014</v>
      </c>
      <c r="F264" s="3" t="s">
        <v>9</v>
      </c>
      <c r="G264" s="88">
        <v>38.799999999999997</v>
      </c>
      <c r="H264" s="72">
        <f t="shared" si="63"/>
        <v>38.799999999999997</v>
      </c>
      <c r="I264" s="71"/>
      <c r="J264" s="72">
        <f t="shared" si="64"/>
        <v>0</v>
      </c>
    </row>
    <row r="265" spans="1:10">
      <c r="A265" s="137">
        <v>0</v>
      </c>
      <c r="C265" s="3">
        <v>144224</v>
      </c>
      <c r="D265" s="3" t="s">
        <v>3316</v>
      </c>
      <c r="E265" s="3" t="s">
        <v>2353</v>
      </c>
      <c r="F265" s="3" t="s">
        <v>9</v>
      </c>
      <c r="G265" s="88">
        <v>12.7</v>
      </c>
      <c r="H265" s="72">
        <f t="shared" si="63"/>
        <v>12.7</v>
      </c>
      <c r="I265" s="71"/>
      <c r="J265" s="72">
        <f t="shared" si="64"/>
        <v>0</v>
      </c>
    </row>
    <row r="266" spans="1:10">
      <c r="A266" s="137">
        <v>0</v>
      </c>
      <c r="C266" s="3">
        <v>144243</v>
      </c>
      <c r="D266" s="3" t="s">
        <v>3317</v>
      </c>
      <c r="E266" s="3" t="s">
        <v>2353</v>
      </c>
      <c r="F266" s="3" t="s">
        <v>9</v>
      </c>
      <c r="G266" s="88">
        <v>16.2</v>
      </c>
      <c r="H266" s="72">
        <f t="shared" si="63"/>
        <v>16.2</v>
      </c>
      <c r="I266" s="71"/>
      <c r="J266" s="72">
        <f t="shared" si="64"/>
        <v>0</v>
      </c>
    </row>
    <row r="267" spans="1:10">
      <c r="A267" s="137">
        <v>0</v>
      </c>
      <c r="C267" s="3">
        <v>144272</v>
      </c>
      <c r="D267" s="3" t="s">
        <v>3318</v>
      </c>
      <c r="E267" s="3" t="s">
        <v>2353</v>
      </c>
      <c r="F267" s="3" t="s">
        <v>9</v>
      </c>
      <c r="G267" s="88">
        <v>24.47</v>
      </c>
      <c r="H267" s="72">
        <f t="shared" si="63"/>
        <v>24.47</v>
      </c>
      <c r="I267" s="71"/>
      <c r="J267" s="72">
        <f t="shared" si="64"/>
        <v>0</v>
      </c>
    </row>
    <row r="268" spans="1:10">
      <c r="A268" s="137">
        <v>0</v>
      </c>
      <c r="C268" s="3">
        <v>144403</v>
      </c>
      <c r="D268" s="3" t="s">
        <v>3319</v>
      </c>
      <c r="E268" s="3" t="s">
        <v>2355</v>
      </c>
      <c r="F268" s="3" t="s">
        <v>9</v>
      </c>
      <c r="G268" s="88">
        <v>17.170000000000002</v>
      </c>
      <c r="H268" s="72">
        <f t="shared" si="63"/>
        <v>17.170000000000002</v>
      </c>
      <c r="I268" s="71"/>
      <c r="J268" s="72">
        <f t="shared" si="64"/>
        <v>0</v>
      </c>
    </row>
    <row r="269" spans="1:10">
      <c r="A269" s="137">
        <v>0</v>
      </c>
      <c r="C269" s="3">
        <v>144414</v>
      </c>
      <c r="D269" s="3" t="s">
        <v>3320</v>
      </c>
      <c r="E269" s="3" t="s">
        <v>2355</v>
      </c>
      <c r="F269" s="3" t="s">
        <v>9</v>
      </c>
      <c r="G269" s="88">
        <v>15.92</v>
      </c>
      <c r="H269" s="72">
        <f t="shared" si="63"/>
        <v>15.92</v>
      </c>
      <c r="I269" s="71"/>
      <c r="J269" s="72">
        <f t="shared" si="64"/>
        <v>0</v>
      </c>
    </row>
    <row r="270" spans="1:10">
      <c r="A270" s="137">
        <v>0</v>
      </c>
      <c r="C270" s="3">
        <v>146224</v>
      </c>
      <c r="D270" s="3" t="s">
        <v>3396</v>
      </c>
      <c r="E270" s="3" t="s">
        <v>2353</v>
      </c>
      <c r="F270" s="3" t="s">
        <v>9</v>
      </c>
      <c r="G270" s="88">
        <v>14.51</v>
      </c>
      <c r="H270" s="72">
        <f t="shared" si="63"/>
        <v>14.51</v>
      </c>
      <c r="I270" s="71"/>
      <c r="J270" s="72">
        <f t="shared" si="64"/>
        <v>0</v>
      </c>
    </row>
    <row r="271" spans="1:10">
      <c r="A271" s="137">
        <v>0</v>
      </c>
      <c r="C271" s="3">
        <v>146243</v>
      </c>
      <c r="D271" s="3" t="s">
        <v>3397</v>
      </c>
      <c r="E271" s="3" t="s">
        <v>2353</v>
      </c>
      <c r="F271" s="3" t="s">
        <v>9</v>
      </c>
      <c r="G271" s="88">
        <v>16.920000000000002</v>
      </c>
      <c r="H271" s="72">
        <f t="shared" si="63"/>
        <v>16.920000000000002</v>
      </c>
      <c r="I271" s="71"/>
      <c r="J271" s="72">
        <f t="shared" si="64"/>
        <v>0</v>
      </c>
    </row>
    <row r="272" spans="1:10">
      <c r="A272" s="137">
        <v>0</v>
      </c>
      <c r="C272" s="3">
        <v>146272</v>
      </c>
      <c r="D272" s="3" t="s">
        <v>3398</v>
      </c>
      <c r="E272" s="3" t="s">
        <v>2353</v>
      </c>
      <c r="F272" s="3" t="s">
        <v>9</v>
      </c>
      <c r="G272" s="88">
        <v>25.96</v>
      </c>
      <c r="H272" s="72">
        <f t="shared" si="63"/>
        <v>25.96</v>
      </c>
      <c r="I272" s="71"/>
      <c r="J272" s="72">
        <f t="shared" si="64"/>
        <v>0</v>
      </c>
    </row>
    <row r="273" spans="1:10">
      <c r="A273" s="137">
        <v>0</v>
      </c>
      <c r="C273" s="3">
        <v>146403</v>
      </c>
      <c r="D273" s="3" t="s">
        <v>3399</v>
      </c>
      <c r="E273" s="3" t="s">
        <v>2355</v>
      </c>
      <c r="F273" s="3" t="s">
        <v>9</v>
      </c>
      <c r="G273" s="88">
        <v>19.62</v>
      </c>
      <c r="H273" s="72">
        <f t="shared" si="63"/>
        <v>19.62</v>
      </c>
      <c r="I273" s="71"/>
      <c r="J273" s="72">
        <f t="shared" si="64"/>
        <v>0</v>
      </c>
    </row>
    <row r="274" spans="1:10">
      <c r="A274" s="137">
        <v>0</v>
      </c>
      <c r="C274" s="3">
        <v>146414</v>
      </c>
      <c r="D274" s="3" t="s">
        <v>3400</v>
      </c>
      <c r="E274" s="3" t="s">
        <v>2355</v>
      </c>
      <c r="F274" s="3" t="s">
        <v>9</v>
      </c>
      <c r="G274" s="88">
        <v>17.72</v>
      </c>
      <c r="H274" s="72">
        <f t="shared" si="63"/>
        <v>17.72</v>
      </c>
      <c r="I274" s="71"/>
      <c r="J274" s="72">
        <f t="shared" si="64"/>
        <v>0</v>
      </c>
    </row>
    <row r="275" spans="1:10">
      <c r="A275" s="137">
        <v>0</v>
      </c>
      <c r="C275" s="3">
        <v>147203</v>
      </c>
      <c r="D275" s="3" t="s">
        <v>3321</v>
      </c>
      <c r="E275" s="3" t="s">
        <v>3214</v>
      </c>
      <c r="F275" s="3" t="s">
        <v>9</v>
      </c>
      <c r="G275" s="88">
        <v>2.99</v>
      </c>
      <c r="H275" s="72">
        <f t="shared" si="63"/>
        <v>2.99</v>
      </c>
      <c r="I275" s="71"/>
      <c r="J275" s="72">
        <f t="shared" si="64"/>
        <v>0</v>
      </c>
    </row>
    <row r="276" spans="1:10">
      <c r="A276" s="137">
        <v>0</v>
      </c>
      <c r="C276" s="3">
        <v>147214</v>
      </c>
      <c r="D276" s="3" t="s">
        <v>3322</v>
      </c>
      <c r="E276" s="3" t="s">
        <v>3214</v>
      </c>
      <c r="F276" s="3" t="s">
        <v>9</v>
      </c>
      <c r="G276" s="88">
        <v>2.2000000000000002</v>
      </c>
      <c r="H276" s="72">
        <f t="shared" si="63"/>
        <v>2.2000000000000002</v>
      </c>
      <c r="I276" s="71"/>
      <c r="J276" s="72">
        <f t="shared" si="64"/>
        <v>0</v>
      </c>
    </row>
    <row r="277" spans="1:10">
      <c r="A277" s="137">
        <v>0</v>
      </c>
      <c r="C277" s="3">
        <v>147224</v>
      </c>
      <c r="D277" s="3" t="s">
        <v>3323</v>
      </c>
      <c r="E277" s="3" t="s">
        <v>3214</v>
      </c>
      <c r="F277" s="3" t="s">
        <v>9</v>
      </c>
      <c r="G277" s="88">
        <v>2.72</v>
      </c>
      <c r="H277" s="72">
        <f t="shared" si="63"/>
        <v>2.72</v>
      </c>
      <c r="I277" s="71"/>
      <c r="J277" s="72">
        <f t="shared" si="64"/>
        <v>0</v>
      </c>
    </row>
    <row r="278" spans="1:10">
      <c r="A278" s="137">
        <v>0</v>
      </c>
      <c r="C278" s="3">
        <v>147243</v>
      </c>
      <c r="D278" s="3" t="s">
        <v>3324</v>
      </c>
      <c r="E278" s="3" t="s">
        <v>3214</v>
      </c>
      <c r="F278" s="3" t="s">
        <v>9</v>
      </c>
      <c r="G278" s="88">
        <v>3.6</v>
      </c>
      <c r="H278" s="72">
        <f t="shared" si="63"/>
        <v>3.6</v>
      </c>
      <c r="I278" s="71"/>
      <c r="J278" s="72">
        <f t="shared" si="64"/>
        <v>0</v>
      </c>
    </row>
    <row r="279" spans="1:10">
      <c r="A279" s="137">
        <v>0</v>
      </c>
      <c r="C279" s="3">
        <v>147272</v>
      </c>
      <c r="D279" s="3" t="s">
        <v>3325</v>
      </c>
      <c r="E279" s="3" t="s">
        <v>3214</v>
      </c>
      <c r="F279" s="3" t="s">
        <v>9</v>
      </c>
      <c r="G279" s="88">
        <v>4.6399999999999997</v>
      </c>
      <c r="H279" s="72">
        <f t="shared" si="63"/>
        <v>4.6399999999999997</v>
      </c>
      <c r="I279" s="71"/>
      <c r="J279" s="72">
        <f t="shared" si="64"/>
        <v>0</v>
      </c>
    </row>
    <row r="280" spans="1:10">
      <c r="A280" s="137">
        <v>0</v>
      </c>
      <c r="C280" s="3">
        <v>147403</v>
      </c>
      <c r="D280" s="3" t="s">
        <v>3326</v>
      </c>
      <c r="E280" s="3" t="s">
        <v>3307</v>
      </c>
      <c r="F280" s="3" t="s">
        <v>9</v>
      </c>
      <c r="G280" s="88">
        <v>2.77</v>
      </c>
      <c r="H280" s="72">
        <f t="shared" si="63"/>
        <v>2.77</v>
      </c>
      <c r="I280" s="71"/>
      <c r="J280" s="72">
        <f t="shared" si="64"/>
        <v>0</v>
      </c>
    </row>
    <row r="281" spans="1:10">
      <c r="A281" s="137">
        <v>0</v>
      </c>
      <c r="C281" s="3">
        <v>147414</v>
      </c>
      <c r="D281" s="3" t="s">
        <v>3327</v>
      </c>
      <c r="E281" s="3" t="s">
        <v>3307</v>
      </c>
      <c r="F281" s="3" t="s">
        <v>9</v>
      </c>
      <c r="G281" s="88">
        <v>2.65</v>
      </c>
      <c r="H281" s="72">
        <f t="shared" si="63"/>
        <v>2.65</v>
      </c>
      <c r="I281" s="71"/>
      <c r="J281" s="72">
        <f t="shared" si="64"/>
        <v>0</v>
      </c>
    </row>
    <row r="282" spans="1:10">
      <c r="A282" s="137">
        <v>0</v>
      </c>
      <c r="C282" s="3">
        <v>148203</v>
      </c>
      <c r="D282" s="3" t="s">
        <v>3328</v>
      </c>
      <c r="E282" s="3" t="s">
        <v>2357</v>
      </c>
      <c r="F282" s="3" t="s">
        <v>9</v>
      </c>
      <c r="G282" s="88">
        <v>5.45</v>
      </c>
      <c r="H282" s="72">
        <f t="shared" si="63"/>
        <v>5.45</v>
      </c>
      <c r="I282" s="71"/>
      <c r="J282" s="72">
        <f t="shared" si="64"/>
        <v>0</v>
      </c>
    </row>
    <row r="283" spans="1:10">
      <c r="A283" s="137">
        <v>0</v>
      </c>
      <c r="C283" s="3">
        <v>148214</v>
      </c>
      <c r="D283" s="3" t="s">
        <v>3329</v>
      </c>
      <c r="E283" s="3" t="s">
        <v>2357</v>
      </c>
      <c r="F283" s="3" t="s">
        <v>9</v>
      </c>
      <c r="G283" s="88">
        <v>4.95</v>
      </c>
      <c r="H283" s="72">
        <f t="shared" si="63"/>
        <v>4.95</v>
      </c>
      <c r="I283" s="71"/>
      <c r="J283" s="72">
        <f t="shared" si="64"/>
        <v>0</v>
      </c>
    </row>
    <row r="284" spans="1:10">
      <c r="A284" s="137">
        <v>0</v>
      </c>
      <c r="C284" s="3">
        <v>148224</v>
      </c>
      <c r="D284" s="3" t="s">
        <v>3330</v>
      </c>
      <c r="E284" s="3" t="s">
        <v>2357</v>
      </c>
      <c r="F284" s="3" t="s">
        <v>9</v>
      </c>
      <c r="G284" s="88">
        <v>6.27</v>
      </c>
      <c r="H284" s="72">
        <f t="shared" si="63"/>
        <v>6.27</v>
      </c>
      <c r="I284" s="71"/>
      <c r="J284" s="72">
        <f t="shared" si="64"/>
        <v>0</v>
      </c>
    </row>
    <row r="285" spans="1:10">
      <c r="A285" s="137">
        <v>0</v>
      </c>
      <c r="C285" s="3">
        <v>148243</v>
      </c>
      <c r="D285" s="3" t="s">
        <v>3331</v>
      </c>
      <c r="E285" s="3" t="s">
        <v>2357</v>
      </c>
      <c r="F285" s="3" t="s">
        <v>9</v>
      </c>
      <c r="G285" s="88">
        <v>6.94</v>
      </c>
      <c r="H285" s="72">
        <f t="shared" si="63"/>
        <v>6.94</v>
      </c>
      <c r="I285" s="71"/>
      <c r="J285" s="72">
        <f t="shared" si="64"/>
        <v>0</v>
      </c>
    </row>
    <row r="286" spans="1:10">
      <c r="A286" s="137">
        <v>0</v>
      </c>
      <c r="C286" s="3">
        <v>148272</v>
      </c>
      <c r="D286" s="3" t="s">
        <v>3332</v>
      </c>
      <c r="E286" s="3" t="s">
        <v>2357</v>
      </c>
      <c r="F286" s="3" t="s">
        <v>9</v>
      </c>
      <c r="G286" s="88">
        <v>10.68</v>
      </c>
      <c r="H286" s="72">
        <f t="shared" si="63"/>
        <v>10.68</v>
      </c>
      <c r="I286" s="71"/>
      <c r="J286" s="72">
        <f t="shared" si="64"/>
        <v>0</v>
      </c>
    </row>
    <row r="287" spans="1:10">
      <c r="A287" s="137">
        <v>0</v>
      </c>
      <c r="C287" s="3">
        <v>148403</v>
      </c>
      <c r="D287" s="3" t="s">
        <v>3333</v>
      </c>
      <c r="E287" s="3" t="s">
        <v>3334</v>
      </c>
      <c r="F287" s="3" t="s">
        <v>9</v>
      </c>
      <c r="G287" s="88">
        <v>7.89</v>
      </c>
      <c r="H287" s="72">
        <f t="shared" si="63"/>
        <v>7.89</v>
      </c>
      <c r="I287" s="71"/>
      <c r="J287" s="72">
        <f t="shared" si="64"/>
        <v>0</v>
      </c>
    </row>
    <row r="288" spans="1:10">
      <c r="A288" s="137">
        <v>0</v>
      </c>
      <c r="C288" s="3">
        <v>148414</v>
      </c>
      <c r="D288" s="3" t="s">
        <v>3335</v>
      </c>
      <c r="E288" s="3" t="s">
        <v>3334</v>
      </c>
      <c r="F288" s="3" t="s">
        <v>9</v>
      </c>
      <c r="G288" s="88">
        <v>7.65</v>
      </c>
      <c r="H288" s="72">
        <f t="shared" si="63"/>
        <v>7.65</v>
      </c>
      <c r="I288" s="71"/>
      <c r="J288" s="72">
        <f t="shared" si="64"/>
        <v>0</v>
      </c>
    </row>
    <row r="289" spans="1:10">
      <c r="A289" s="137">
        <v>0</v>
      </c>
      <c r="C289" s="3">
        <v>149203</v>
      </c>
      <c r="D289" s="3" t="s">
        <v>3780</v>
      </c>
      <c r="E289" s="3" t="s">
        <v>2356</v>
      </c>
      <c r="F289" s="3" t="s">
        <v>9</v>
      </c>
      <c r="G289" s="88">
        <v>13.56</v>
      </c>
      <c r="H289" s="72">
        <f t="shared" ref="H289:H292" si="65">G289*(1-Скидка_ROXELPRO_Ind)</f>
        <v>13.56</v>
      </c>
      <c r="I289" s="71"/>
      <c r="J289" s="72">
        <f t="shared" ref="J289:J292" si="66">H289*I289</f>
        <v>0</v>
      </c>
    </row>
    <row r="290" spans="1:10">
      <c r="A290" s="137">
        <v>0</v>
      </c>
      <c r="C290" s="3">
        <v>149214</v>
      </c>
      <c r="D290" s="3" t="s">
        <v>3781</v>
      </c>
      <c r="E290" s="3" t="s">
        <v>2356</v>
      </c>
      <c r="F290" s="3" t="s">
        <v>9</v>
      </c>
      <c r="G290" s="88">
        <v>9.86</v>
      </c>
      <c r="H290" s="72">
        <f t="shared" si="65"/>
        <v>9.86</v>
      </c>
      <c r="I290" s="71"/>
      <c r="J290" s="72">
        <f t="shared" si="66"/>
        <v>0</v>
      </c>
    </row>
    <row r="291" spans="1:10">
      <c r="A291" s="137">
        <v>0</v>
      </c>
      <c r="C291" s="3">
        <v>149224</v>
      </c>
      <c r="D291" s="3" t="s">
        <v>3782</v>
      </c>
      <c r="E291" s="3" t="s">
        <v>2356</v>
      </c>
      <c r="F291" s="3" t="s">
        <v>9</v>
      </c>
      <c r="G291" s="88">
        <v>12.41</v>
      </c>
      <c r="H291" s="72">
        <f t="shared" si="65"/>
        <v>12.41</v>
      </c>
      <c r="I291" s="71"/>
      <c r="J291" s="72">
        <f t="shared" si="66"/>
        <v>0</v>
      </c>
    </row>
    <row r="292" spans="1:10">
      <c r="A292" s="137">
        <v>0</v>
      </c>
      <c r="C292" s="3">
        <v>149243</v>
      </c>
      <c r="D292" s="3" t="s">
        <v>3783</v>
      </c>
      <c r="E292" s="3" t="s">
        <v>2356</v>
      </c>
      <c r="F292" s="3" t="s">
        <v>9</v>
      </c>
      <c r="G292" s="88">
        <v>16.13</v>
      </c>
      <c r="H292" s="72">
        <f t="shared" si="65"/>
        <v>16.13</v>
      </c>
      <c r="I292" s="71"/>
      <c r="J292" s="72">
        <f t="shared" si="66"/>
        <v>0</v>
      </c>
    </row>
    <row r="293" spans="1:10">
      <c r="A293" s="137">
        <v>0</v>
      </c>
      <c r="B293" s="96"/>
      <c r="C293" s="3">
        <v>149932</v>
      </c>
      <c r="D293" s="3" t="s">
        <v>3811</v>
      </c>
      <c r="E293" s="3" t="s">
        <v>2514</v>
      </c>
      <c r="F293" s="3" t="s">
        <v>9</v>
      </c>
      <c r="G293" s="88">
        <v>8.9600000000000009</v>
      </c>
      <c r="H293" s="72">
        <f t="shared" ref="H293:H297" si="67">G293*(1-Скидка_ROXELPRO_Ind)</f>
        <v>8.9600000000000009</v>
      </c>
      <c r="I293" s="71"/>
      <c r="J293" s="72">
        <f t="shared" ref="J293:J297" si="68">H293*I293</f>
        <v>0</v>
      </c>
    </row>
    <row r="294" spans="1:10">
      <c r="A294" s="137">
        <v>0</v>
      </c>
      <c r="B294" s="96"/>
      <c r="C294" s="3">
        <v>149933</v>
      </c>
      <c r="D294" s="3" t="s">
        <v>3812</v>
      </c>
      <c r="E294" s="3" t="s">
        <v>2514</v>
      </c>
      <c r="F294" s="3" t="s">
        <v>9</v>
      </c>
      <c r="G294" s="88">
        <v>7.56</v>
      </c>
      <c r="H294" s="72">
        <f t="shared" si="67"/>
        <v>7.56</v>
      </c>
      <c r="I294" s="71"/>
      <c r="J294" s="72">
        <f t="shared" si="68"/>
        <v>0</v>
      </c>
    </row>
    <row r="295" spans="1:10">
      <c r="A295" s="137">
        <v>0</v>
      </c>
      <c r="B295" s="96"/>
      <c r="C295" s="3">
        <v>149934</v>
      </c>
      <c r="D295" s="3" t="s">
        <v>3813</v>
      </c>
      <c r="E295" s="3" t="s">
        <v>2514</v>
      </c>
      <c r="F295" s="3" t="s">
        <v>9</v>
      </c>
      <c r="G295" s="88">
        <v>11.89</v>
      </c>
      <c r="H295" s="72">
        <f t="shared" si="67"/>
        <v>11.89</v>
      </c>
      <c r="I295" s="71"/>
      <c r="J295" s="72">
        <f t="shared" si="68"/>
        <v>0</v>
      </c>
    </row>
    <row r="296" spans="1:10">
      <c r="A296" s="137">
        <v>0</v>
      </c>
      <c r="B296" s="96"/>
      <c r="C296" s="3">
        <v>149937</v>
      </c>
      <c r="D296" s="3" t="s">
        <v>3814</v>
      </c>
      <c r="E296" s="3" t="s">
        <v>2514</v>
      </c>
      <c r="F296" s="3" t="s">
        <v>9</v>
      </c>
      <c r="G296" s="88">
        <v>9.2799999999999994</v>
      </c>
      <c r="H296" s="72">
        <f t="shared" si="67"/>
        <v>9.2799999999999994</v>
      </c>
      <c r="I296" s="71"/>
      <c r="J296" s="72">
        <f t="shared" si="68"/>
        <v>0</v>
      </c>
    </row>
    <row r="297" spans="1:10" ht="12.5" thickBot="1">
      <c r="A297" s="137">
        <v>0</v>
      </c>
      <c r="B297" s="96"/>
      <c r="C297" s="3">
        <v>149938</v>
      </c>
      <c r="D297" s="3" t="s">
        <v>3815</v>
      </c>
      <c r="E297" s="3" t="s">
        <v>2514</v>
      </c>
      <c r="F297" s="3" t="s">
        <v>9</v>
      </c>
      <c r="G297" s="88">
        <v>9.2799999999999994</v>
      </c>
      <c r="H297" s="72">
        <f t="shared" si="67"/>
        <v>9.2799999999999994</v>
      </c>
      <c r="I297" s="71"/>
      <c r="J297" s="72">
        <f t="shared" si="68"/>
        <v>0</v>
      </c>
    </row>
    <row r="298" spans="1:10" ht="12.5" thickBot="1">
      <c r="A298" s="137"/>
      <c r="B298" s="347" t="s">
        <v>3336</v>
      </c>
      <c r="C298" s="347"/>
      <c r="D298" s="347"/>
      <c r="E298" s="347"/>
      <c r="F298" s="347"/>
      <c r="G298" s="348"/>
      <c r="H298" s="72"/>
      <c r="I298" s="71"/>
      <c r="J298" s="72"/>
    </row>
    <row r="299" spans="1:10">
      <c r="A299" s="137">
        <v>0</v>
      </c>
      <c r="C299" s="3">
        <v>160224</v>
      </c>
      <c r="D299" s="3" t="s">
        <v>3337</v>
      </c>
      <c r="E299" s="3" t="s">
        <v>3214</v>
      </c>
      <c r="F299" s="3" t="s">
        <v>9</v>
      </c>
      <c r="G299" s="5">
        <v>2.68</v>
      </c>
      <c r="H299" s="72">
        <f t="shared" ref="H299" si="69">G299*(1-Скидка_ROXELPRO_Ind)</f>
        <v>2.68</v>
      </c>
      <c r="I299" s="71"/>
      <c r="J299" s="72">
        <f t="shared" ref="J299:J334" si="70">H299*I299</f>
        <v>0</v>
      </c>
    </row>
    <row r="300" spans="1:10">
      <c r="A300" s="137">
        <v>0</v>
      </c>
      <c r="C300" s="3">
        <v>160226</v>
      </c>
      <c r="D300" s="3" t="s">
        <v>3733</v>
      </c>
      <c r="E300" s="3" t="s">
        <v>3214</v>
      </c>
      <c r="F300" s="3" t="s">
        <v>9</v>
      </c>
      <c r="G300" s="5">
        <v>2.5</v>
      </c>
      <c r="H300" s="72">
        <f t="shared" ref="H300:H331" si="71">G300*(1-Скидка_ROXELPRO_Ind)</f>
        <v>2.5</v>
      </c>
      <c r="I300" s="71"/>
      <c r="J300" s="72">
        <f t="shared" si="70"/>
        <v>0</v>
      </c>
    </row>
    <row r="301" spans="1:10">
      <c r="A301" s="137">
        <v>0</v>
      </c>
      <c r="C301" s="3">
        <v>160314</v>
      </c>
      <c r="D301" s="3" t="s">
        <v>3338</v>
      </c>
      <c r="E301" s="3" t="s">
        <v>3307</v>
      </c>
      <c r="F301" s="3" t="s">
        <v>9</v>
      </c>
      <c r="G301" s="5">
        <v>3.59</v>
      </c>
      <c r="H301" s="72">
        <f t="shared" si="71"/>
        <v>3.59</v>
      </c>
      <c r="I301" s="71"/>
      <c r="J301" s="72">
        <f t="shared" si="70"/>
        <v>0</v>
      </c>
    </row>
    <row r="302" spans="1:10">
      <c r="A302" s="137">
        <v>0</v>
      </c>
      <c r="C302" s="3">
        <v>160324</v>
      </c>
      <c r="D302" s="3" t="s">
        <v>3734</v>
      </c>
      <c r="E302" s="3" t="s">
        <v>3307</v>
      </c>
      <c r="F302" s="3" t="s">
        <v>9</v>
      </c>
      <c r="G302" s="5">
        <v>4.8899999999999997</v>
      </c>
      <c r="H302" s="72">
        <f t="shared" ref="H302:H304" si="72">G302*(1-Скидка_ROXELPRO_Ind)</f>
        <v>4.8899999999999997</v>
      </c>
      <c r="I302" s="71"/>
      <c r="J302" s="72">
        <f t="shared" si="70"/>
        <v>0</v>
      </c>
    </row>
    <row r="303" spans="1:10">
      <c r="A303" s="137">
        <v>0</v>
      </c>
      <c r="C303" s="3">
        <v>161324</v>
      </c>
      <c r="D303" s="3" t="s">
        <v>3735</v>
      </c>
      <c r="E303" s="3" t="s">
        <v>3307</v>
      </c>
      <c r="F303" s="3" t="s">
        <v>9</v>
      </c>
      <c r="G303" s="5">
        <v>5.71</v>
      </c>
      <c r="H303" s="72">
        <f t="shared" si="72"/>
        <v>5.71</v>
      </c>
      <c r="I303" s="71"/>
      <c r="J303" s="72">
        <f t="shared" si="70"/>
        <v>0</v>
      </c>
    </row>
    <row r="304" spans="1:10">
      <c r="A304" s="137">
        <v>0</v>
      </c>
      <c r="C304" s="3">
        <v>162214</v>
      </c>
      <c r="D304" s="3" t="s">
        <v>3736</v>
      </c>
      <c r="E304" s="3" t="s">
        <v>2356</v>
      </c>
      <c r="F304" s="3" t="s">
        <v>9</v>
      </c>
      <c r="G304" s="5">
        <v>4.74</v>
      </c>
      <c r="H304" s="72">
        <f t="shared" si="72"/>
        <v>4.74</v>
      </c>
      <c r="I304" s="71"/>
      <c r="J304" s="72">
        <f t="shared" si="70"/>
        <v>0</v>
      </c>
    </row>
    <row r="305" spans="1:10">
      <c r="A305" s="137">
        <v>0</v>
      </c>
      <c r="C305" s="3">
        <v>162224</v>
      </c>
      <c r="D305" s="3" t="s">
        <v>3339</v>
      </c>
      <c r="E305" s="3" t="s">
        <v>2356</v>
      </c>
      <c r="F305" s="3" t="s">
        <v>9</v>
      </c>
      <c r="G305" s="5">
        <v>6.28</v>
      </c>
      <c r="H305" s="72">
        <f t="shared" si="71"/>
        <v>6.28</v>
      </c>
      <c r="I305" s="71"/>
      <c r="J305" s="72">
        <f t="shared" si="70"/>
        <v>0</v>
      </c>
    </row>
    <row r="306" spans="1:10">
      <c r="A306" s="137">
        <v>0</v>
      </c>
      <c r="C306" s="3">
        <v>162226</v>
      </c>
      <c r="D306" s="3" t="s">
        <v>3737</v>
      </c>
      <c r="E306" s="3" t="s">
        <v>2356</v>
      </c>
      <c r="F306" s="3" t="s">
        <v>9</v>
      </c>
      <c r="G306" s="5">
        <v>5.44</v>
      </c>
      <c r="H306" s="72">
        <f t="shared" ref="H306:H311" si="73">G306*(1-Скидка_ROXELPRO_Ind)</f>
        <v>5.44</v>
      </c>
      <c r="I306" s="71"/>
      <c r="J306" s="72">
        <f t="shared" si="70"/>
        <v>0</v>
      </c>
    </row>
    <row r="307" spans="1:10">
      <c r="A307" s="137">
        <v>0</v>
      </c>
      <c r="C307" s="3">
        <v>162243</v>
      </c>
      <c r="D307" s="3" t="s">
        <v>3738</v>
      </c>
      <c r="E307" s="3" t="s">
        <v>2356</v>
      </c>
      <c r="F307" s="3" t="s">
        <v>9</v>
      </c>
      <c r="G307" s="5">
        <v>5.94</v>
      </c>
      <c r="H307" s="72">
        <f t="shared" ref="H307:H308" si="74">G307*(1-Скидка_ROXELPRO_Ind)</f>
        <v>5.94</v>
      </c>
      <c r="I307" s="71"/>
      <c r="J307" s="72">
        <f t="shared" si="70"/>
        <v>0</v>
      </c>
    </row>
    <row r="308" spans="1:10">
      <c r="A308" s="137">
        <v>0</v>
      </c>
      <c r="C308" s="3">
        <v>162273</v>
      </c>
      <c r="D308" s="3" t="s">
        <v>3739</v>
      </c>
      <c r="E308" s="3" t="s">
        <v>2356</v>
      </c>
      <c r="F308" s="3" t="s">
        <v>9</v>
      </c>
      <c r="G308" s="5">
        <v>7.4</v>
      </c>
      <c r="H308" s="72">
        <f t="shared" si="74"/>
        <v>7.4</v>
      </c>
      <c r="I308" s="71"/>
      <c r="J308" s="72">
        <f t="shared" si="70"/>
        <v>0</v>
      </c>
    </row>
    <row r="309" spans="1:10">
      <c r="A309" s="137">
        <v>0</v>
      </c>
      <c r="C309" s="3">
        <v>162714</v>
      </c>
      <c r="D309" s="3" t="s">
        <v>4936</v>
      </c>
      <c r="E309" s="3" t="s">
        <v>2356</v>
      </c>
      <c r="F309" s="3" t="s">
        <v>9</v>
      </c>
      <c r="G309" s="5">
        <v>12.44</v>
      </c>
      <c r="H309" s="72">
        <f t="shared" ref="H309:H310" si="75">G309*(1-Скидка_ROXELPRO_Ind)</f>
        <v>12.44</v>
      </c>
      <c r="I309" s="71"/>
      <c r="J309" s="72">
        <f t="shared" ref="J309:J310" si="76">H309*I309</f>
        <v>0</v>
      </c>
    </row>
    <row r="310" spans="1:10">
      <c r="A310" s="137">
        <v>0</v>
      </c>
      <c r="C310" s="3">
        <v>162724</v>
      </c>
      <c r="D310" s="3" t="s">
        <v>4937</v>
      </c>
      <c r="E310" s="3" t="s">
        <v>2356</v>
      </c>
      <c r="F310" s="3" t="s">
        <v>9</v>
      </c>
      <c r="G310" s="5">
        <v>14.43</v>
      </c>
      <c r="H310" s="72">
        <f t="shared" si="75"/>
        <v>14.43</v>
      </c>
      <c r="I310" s="71"/>
      <c r="J310" s="72">
        <f t="shared" si="76"/>
        <v>0</v>
      </c>
    </row>
    <row r="311" spans="1:10">
      <c r="A311" s="137">
        <v>0</v>
      </c>
      <c r="C311" s="3">
        <v>163214</v>
      </c>
      <c r="D311" s="3" t="s">
        <v>3740</v>
      </c>
      <c r="E311" s="3" t="s">
        <v>2353</v>
      </c>
      <c r="F311" s="3" t="s">
        <v>9</v>
      </c>
      <c r="G311" s="5">
        <v>14.81</v>
      </c>
      <c r="H311" s="72">
        <f t="shared" si="73"/>
        <v>14.81</v>
      </c>
      <c r="I311" s="71"/>
      <c r="J311" s="72">
        <f t="shared" si="70"/>
        <v>0</v>
      </c>
    </row>
    <row r="312" spans="1:10">
      <c r="A312" s="137">
        <v>0</v>
      </c>
      <c r="C312" s="3">
        <v>163224</v>
      </c>
      <c r="D312" s="3" t="s">
        <v>3340</v>
      </c>
      <c r="E312" s="3" t="s">
        <v>2353</v>
      </c>
      <c r="F312" s="3" t="s">
        <v>9</v>
      </c>
      <c r="G312" s="5">
        <v>17.18</v>
      </c>
      <c r="H312" s="72">
        <f t="shared" si="71"/>
        <v>17.18</v>
      </c>
      <c r="I312" s="71"/>
      <c r="J312" s="72">
        <f t="shared" si="70"/>
        <v>0</v>
      </c>
    </row>
    <row r="313" spans="1:10">
      <c r="A313" s="137">
        <v>0</v>
      </c>
      <c r="C313" s="3">
        <v>163226</v>
      </c>
      <c r="D313" s="3" t="s">
        <v>3741</v>
      </c>
      <c r="E313" s="3" t="s">
        <v>2353</v>
      </c>
      <c r="F313" s="3" t="s">
        <v>9</v>
      </c>
      <c r="G313" s="5">
        <v>17.260000000000002</v>
      </c>
      <c r="H313" s="72">
        <f t="shared" ref="H313" si="77">G313*(1-Скидка_ROXELPRO_Ind)</f>
        <v>17.260000000000002</v>
      </c>
      <c r="I313" s="71"/>
      <c r="J313" s="72">
        <f t="shared" si="70"/>
        <v>0</v>
      </c>
    </row>
    <row r="314" spans="1:10">
      <c r="A314" s="137">
        <v>0</v>
      </c>
      <c r="C314" s="3">
        <v>163243</v>
      </c>
      <c r="D314" s="3" t="s">
        <v>3742</v>
      </c>
      <c r="E314" s="3" t="s">
        <v>2353</v>
      </c>
      <c r="F314" s="3" t="s">
        <v>9</v>
      </c>
      <c r="G314" s="5">
        <v>19.399999999999999</v>
      </c>
      <c r="H314" s="72">
        <f t="shared" ref="H314:H315" si="78">G314*(1-Скидка_ROXELPRO_Ind)</f>
        <v>19.399999999999999</v>
      </c>
      <c r="I314" s="71"/>
      <c r="J314" s="72">
        <f t="shared" si="70"/>
        <v>0</v>
      </c>
    </row>
    <row r="315" spans="1:10">
      <c r="A315" s="137">
        <v>0</v>
      </c>
      <c r="C315" s="3">
        <v>163273</v>
      </c>
      <c r="D315" s="3" t="s">
        <v>3743</v>
      </c>
      <c r="E315" s="3" t="s">
        <v>2353</v>
      </c>
      <c r="F315" s="3" t="s">
        <v>9</v>
      </c>
      <c r="G315" s="5">
        <v>24.18</v>
      </c>
      <c r="H315" s="72">
        <f t="shared" si="78"/>
        <v>24.18</v>
      </c>
      <c r="I315" s="71"/>
      <c r="J315" s="72">
        <f t="shared" si="70"/>
        <v>0</v>
      </c>
    </row>
    <row r="316" spans="1:10">
      <c r="A316" s="137">
        <v>0</v>
      </c>
      <c r="C316" s="3">
        <v>163314</v>
      </c>
      <c r="D316" s="3" t="s">
        <v>3341</v>
      </c>
      <c r="E316" s="3" t="s">
        <v>2354</v>
      </c>
      <c r="F316" s="3" t="s">
        <v>9</v>
      </c>
      <c r="G316" s="5">
        <v>21.8</v>
      </c>
      <c r="H316" s="72">
        <f t="shared" si="71"/>
        <v>21.8</v>
      </c>
      <c r="I316" s="71"/>
      <c r="J316" s="72">
        <f t="shared" si="70"/>
        <v>0</v>
      </c>
    </row>
    <row r="317" spans="1:10">
      <c r="A317" s="137">
        <v>0</v>
      </c>
      <c r="C317" s="3">
        <v>163324</v>
      </c>
      <c r="D317" s="3" t="s">
        <v>3744</v>
      </c>
      <c r="E317" s="3" t="s">
        <v>2354</v>
      </c>
      <c r="F317" s="3" t="s">
        <v>9</v>
      </c>
      <c r="G317" s="5">
        <v>31.85</v>
      </c>
      <c r="H317" s="72">
        <f t="shared" ref="H317:H319" si="79">G317*(1-Скидка_ROXELPRO_Ind)</f>
        <v>31.85</v>
      </c>
      <c r="I317" s="71"/>
      <c r="J317" s="72">
        <f t="shared" si="70"/>
        <v>0</v>
      </c>
    </row>
    <row r="318" spans="1:10">
      <c r="A318" s="137">
        <v>0</v>
      </c>
      <c r="C318" s="3">
        <v>163603</v>
      </c>
      <c r="D318" s="3" t="s">
        <v>3745</v>
      </c>
      <c r="E318" s="3" t="s">
        <v>3014</v>
      </c>
      <c r="F318" s="3" t="s">
        <v>9</v>
      </c>
      <c r="G318" s="5">
        <v>42.35</v>
      </c>
      <c r="H318" s="72">
        <f t="shared" si="79"/>
        <v>42.35</v>
      </c>
      <c r="I318" s="71"/>
      <c r="J318" s="72">
        <f t="shared" si="70"/>
        <v>0</v>
      </c>
    </row>
    <row r="319" spans="1:10">
      <c r="A319" s="137">
        <v>0</v>
      </c>
      <c r="C319" s="3">
        <v>163614</v>
      </c>
      <c r="D319" s="3" t="s">
        <v>3746</v>
      </c>
      <c r="E319" s="3" t="s">
        <v>3014</v>
      </c>
      <c r="F319" s="3" t="s">
        <v>9</v>
      </c>
      <c r="G319" s="5">
        <v>42.48</v>
      </c>
      <c r="H319" s="72">
        <f t="shared" si="79"/>
        <v>42.48</v>
      </c>
      <c r="I319" s="71"/>
      <c r="J319" s="72">
        <f t="shared" si="70"/>
        <v>0</v>
      </c>
    </row>
    <row r="320" spans="1:10">
      <c r="A320" s="137">
        <v>0</v>
      </c>
      <c r="C320" s="3">
        <v>165314</v>
      </c>
      <c r="D320" s="3" t="s">
        <v>3342</v>
      </c>
      <c r="E320" s="3" t="s">
        <v>2355</v>
      </c>
      <c r="F320" s="3" t="s">
        <v>9</v>
      </c>
      <c r="G320" s="5">
        <v>14.88</v>
      </c>
      <c r="H320" s="72">
        <f t="shared" si="71"/>
        <v>14.88</v>
      </c>
      <c r="I320" s="71"/>
      <c r="J320" s="72">
        <f t="shared" si="70"/>
        <v>0</v>
      </c>
    </row>
    <row r="321" spans="1:10">
      <c r="A321" s="137">
        <v>0</v>
      </c>
      <c r="C321" s="3">
        <v>165324</v>
      </c>
      <c r="D321" s="3" t="s">
        <v>3747</v>
      </c>
      <c r="E321" s="3" t="s">
        <v>2355</v>
      </c>
      <c r="F321" s="3" t="s">
        <v>9</v>
      </c>
      <c r="G321" s="5">
        <v>19.11</v>
      </c>
      <c r="H321" s="72">
        <f t="shared" ref="H321" si="80">G321*(1-Скидка_ROXELPRO_Ind)</f>
        <v>19.11</v>
      </c>
      <c r="I321" s="71"/>
      <c r="J321" s="72">
        <f t="shared" si="70"/>
        <v>0</v>
      </c>
    </row>
    <row r="322" spans="1:10">
      <c r="A322" s="137">
        <v>0</v>
      </c>
      <c r="C322" s="3">
        <v>166314</v>
      </c>
      <c r="D322" s="3" t="s">
        <v>3343</v>
      </c>
      <c r="E322" s="3" t="s">
        <v>2355</v>
      </c>
      <c r="F322" s="3" t="s">
        <v>9</v>
      </c>
      <c r="G322" s="5">
        <v>17.96</v>
      </c>
      <c r="H322" s="72">
        <f t="shared" si="71"/>
        <v>17.96</v>
      </c>
      <c r="I322" s="71"/>
      <c r="J322" s="72">
        <f t="shared" si="70"/>
        <v>0</v>
      </c>
    </row>
    <row r="323" spans="1:10">
      <c r="A323" s="137">
        <v>0</v>
      </c>
      <c r="C323" s="3">
        <v>166324</v>
      </c>
      <c r="D323" s="3" t="s">
        <v>3748</v>
      </c>
      <c r="E323" s="3" t="s">
        <v>2355</v>
      </c>
      <c r="F323" s="3" t="s">
        <v>9</v>
      </c>
      <c r="G323" s="5">
        <v>23.89</v>
      </c>
      <c r="H323" s="72">
        <f t="shared" ref="H323" si="81">G323*(1-Скидка_ROXELPRO_Ind)</f>
        <v>23.89</v>
      </c>
      <c r="I323" s="71"/>
      <c r="J323" s="72">
        <f t="shared" si="70"/>
        <v>0</v>
      </c>
    </row>
    <row r="324" spans="1:10">
      <c r="A324" s="137">
        <v>0</v>
      </c>
      <c r="C324" s="3">
        <v>167224</v>
      </c>
      <c r="D324" s="3" t="s">
        <v>3344</v>
      </c>
      <c r="E324" s="3" t="s">
        <v>3214</v>
      </c>
      <c r="F324" s="3" t="s">
        <v>9</v>
      </c>
      <c r="G324" s="5">
        <v>3.64</v>
      </c>
      <c r="H324" s="72">
        <f t="shared" si="71"/>
        <v>3.64</v>
      </c>
      <c r="I324" s="71"/>
      <c r="J324" s="72">
        <f t="shared" si="70"/>
        <v>0</v>
      </c>
    </row>
    <row r="325" spans="1:10">
      <c r="A325" s="137">
        <v>0</v>
      </c>
      <c r="C325" s="3">
        <v>167226</v>
      </c>
      <c r="D325" s="3" t="s">
        <v>3749</v>
      </c>
      <c r="E325" s="3" t="s">
        <v>3214</v>
      </c>
      <c r="F325" s="3" t="s">
        <v>9</v>
      </c>
      <c r="G325" s="5">
        <v>2.98</v>
      </c>
      <c r="H325" s="72">
        <f t="shared" ref="H325" si="82">G325*(1-Скидка_ROXELPRO_Ind)</f>
        <v>2.98</v>
      </c>
      <c r="I325" s="71"/>
      <c r="J325" s="72">
        <f t="shared" si="70"/>
        <v>0</v>
      </c>
    </row>
    <row r="326" spans="1:10">
      <c r="A326" s="137">
        <v>0</v>
      </c>
      <c r="C326" s="3">
        <v>167314</v>
      </c>
      <c r="D326" s="3" t="s">
        <v>3345</v>
      </c>
      <c r="E326" s="3" t="s">
        <v>3307</v>
      </c>
      <c r="F326" s="3" t="s">
        <v>9</v>
      </c>
      <c r="G326" s="5">
        <v>4.0999999999999996</v>
      </c>
      <c r="H326" s="72">
        <f t="shared" si="71"/>
        <v>4.0999999999999996</v>
      </c>
      <c r="I326" s="71"/>
      <c r="J326" s="72">
        <f t="shared" si="70"/>
        <v>0</v>
      </c>
    </row>
    <row r="327" spans="1:10">
      <c r="A327" s="137">
        <v>0</v>
      </c>
      <c r="C327" s="3">
        <v>167324</v>
      </c>
      <c r="D327" s="3" t="s">
        <v>3750</v>
      </c>
      <c r="E327" s="3" t="s">
        <v>3307</v>
      </c>
      <c r="F327" s="3" t="s">
        <v>9</v>
      </c>
      <c r="G327" s="5">
        <v>5.46</v>
      </c>
      <c r="H327" s="72">
        <f t="shared" ref="H327:H330" si="83">G327*(1-Скидка_ROXELPRO_Ind)</f>
        <v>5.46</v>
      </c>
      <c r="I327" s="71"/>
      <c r="J327" s="72">
        <f t="shared" si="70"/>
        <v>0</v>
      </c>
    </row>
    <row r="328" spans="1:10">
      <c r="A328" s="137">
        <v>0</v>
      </c>
      <c r="C328" s="3">
        <v>168324</v>
      </c>
      <c r="D328" s="3" t="s">
        <v>3751</v>
      </c>
      <c r="E328" s="3" t="s">
        <v>3307</v>
      </c>
      <c r="F328" s="3" t="s">
        <v>9</v>
      </c>
      <c r="G328" s="5">
        <v>6.27</v>
      </c>
      <c r="H328" s="72">
        <f t="shared" si="83"/>
        <v>6.27</v>
      </c>
      <c r="I328" s="71"/>
      <c r="J328" s="72">
        <f t="shared" si="70"/>
        <v>0</v>
      </c>
    </row>
    <row r="329" spans="1:10">
      <c r="A329" s="137">
        <v>0</v>
      </c>
      <c r="C329" s="3">
        <v>169203</v>
      </c>
      <c r="D329" s="3" t="s">
        <v>3752</v>
      </c>
      <c r="E329" s="3" t="s">
        <v>2357</v>
      </c>
      <c r="F329" s="3" t="s">
        <v>9</v>
      </c>
      <c r="G329" s="5">
        <v>5.33</v>
      </c>
      <c r="H329" s="72">
        <f t="shared" ref="H329" si="84">G329*(1-Скидка_ROXELPRO_Ind)</f>
        <v>5.33</v>
      </c>
      <c r="I329" s="71"/>
      <c r="J329" s="72">
        <f t="shared" si="70"/>
        <v>0</v>
      </c>
    </row>
    <row r="330" spans="1:10">
      <c r="A330" s="137">
        <v>0</v>
      </c>
      <c r="C330" s="3">
        <v>169214</v>
      </c>
      <c r="D330" s="3" t="s">
        <v>3753</v>
      </c>
      <c r="E330" s="3" t="s">
        <v>2357</v>
      </c>
      <c r="F330" s="3" t="s">
        <v>9</v>
      </c>
      <c r="G330" s="5">
        <v>5.42</v>
      </c>
      <c r="H330" s="72">
        <f t="shared" si="83"/>
        <v>5.42</v>
      </c>
      <c r="I330" s="71"/>
      <c r="J330" s="72">
        <f t="shared" si="70"/>
        <v>0</v>
      </c>
    </row>
    <row r="331" spans="1:10">
      <c r="A331" s="137">
        <v>0</v>
      </c>
      <c r="C331" s="3">
        <v>169224</v>
      </c>
      <c r="D331" s="3" t="s">
        <v>3346</v>
      </c>
      <c r="E331" s="3" t="s">
        <v>2357</v>
      </c>
      <c r="F331" s="3" t="s">
        <v>9</v>
      </c>
      <c r="G331" s="5">
        <v>6.48</v>
      </c>
      <c r="H331" s="72">
        <f t="shared" si="71"/>
        <v>6.48</v>
      </c>
      <c r="I331" s="71"/>
      <c r="J331" s="72">
        <f t="shared" si="70"/>
        <v>0</v>
      </c>
    </row>
    <row r="332" spans="1:10">
      <c r="A332" s="137">
        <v>0</v>
      </c>
      <c r="C332" s="3">
        <v>169226</v>
      </c>
      <c r="D332" s="3" t="s">
        <v>3754</v>
      </c>
      <c r="E332" s="3" t="s">
        <v>2357</v>
      </c>
      <c r="F332" s="3" t="s">
        <v>9</v>
      </c>
      <c r="G332" s="5">
        <v>5.61</v>
      </c>
      <c r="H332" s="72">
        <f t="shared" ref="H332" si="85">G332*(1-Скидка_ROXELPRO_Ind)</f>
        <v>5.61</v>
      </c>
      <c r="I332" s="71"/>
      <c r="J332" s="72">
        <f t="shared" si="70"/>
        <v>0</v>
      </c>
    </row>
    <row r="333" spans="1:10">
      <c r="A333" s="137">
        <v>0</v>
      </c>
      <c r="C333" s="3">
        <v>169243</v>
      </c>
      <c r="D333" s="3" t="s">
        <v>3755</v>
      </c>
      <c r="E333" s="3" t="s">
        <v>2357</v>
      </c>
      <c r="F333" s="3" t="s">
        <v>9</v>
      </c>
      <c r="G333" s="5">
        <v>6.53</v>
      </c>
      <c r="H333" s="72">
        <f t="shared" ref="H333:H334" si="86">G333*(1-Скидка_ROXELPRO_Ind)</f>
        <v>6.53</v>
      </c>
      <c r="I333" s="71"/>
      <c r="J333" s="72">
        <f t="shared" si="70"/>
        <v>0</v>
      </c>
    </row>
    <row r="334" spans="1:10">
      <c r="A334" s="137">
        <v>0</v>
      </c>
      <c r="C334" s="3">
        <v>169273</v>
      </c>
      <c r="D334" s="3" t="s">
        <v>3756</v>
      </c>
      <c r="E334" s="3" t="s">
        <v>2357</v>
      </c>
      <c r="F334" s="3" t="s">
        <v>9</v>
      </c>
      <c r="G334" s="5">
        <v>7.15</v>
      </c>
      <c r="H334" s="72">
        <f t="shared" si="86"/>
        <v>7.15</v>
      </c>
      <c r="I334" s="71"/>
      <c r="J334" s="72">
        <f t="shared" si="70"/>
        <v>0</v>
      </c>
    </row>
    <row r="335" spans="1:10">
      <c r="A335" s="137">
        <v>0</v>
      </c>
      <c r="C335" s="3">
        <v>169803</v>
      </c>
      <c r="D335" s="3" t="s">
        <v>4865</v>
      </c>
      <c r="E335" s="3" t="s">
        <v>2356</v>
      </c>
      <c r="F335" s="3" t="s">
        <v>9</v>
      </c>
      <c r="G335" s="5">
        <v>11.66</v>
      </c>
      <c r="H335" s="72">
        <f t="shared" ref="H335:H338" si="87">G335*(1-Скидка_ROXELPRO_Ind)</f>
        <v>11.66</v>
      </c>
      <c r="I335" s="71"/>
      <c r="J335" s="72">
        <f t="shared" ref="J335:J338" si="88">H335*I335</f>
        <v>0</v>
      </c>
    </row>
    <row r="336" spans="1:10">
      <c r="A336" s="137">
        <v>0</v>
      </c>
      <c r="C336" s="3">
        <v>169814</v>
      </c>
      <c r="D336" s="3" t="s">
        <v>4866</v>
      </c>
      <c r="E336" s="3" t="s">
        <v>2356</v>
      </c>
      <c r="F336" s="3" t="s">
        <v>9</v>
      </c>
      <c r="G336" s="5">
        <v>13.33</v>
      </c>
      <c r="H336" s="72">
        <f t="shared" si="87"/>
        <v>13.33</v>
      </c>
      <c r="I336" s="71"/>
      <c r="J336" s="72">
        <f t="shared" si="88"/>
        <v>0</v>
      </c>
    </row>
    <row r="337" spans="1:10">
      <c r="A337" s="137">
        <v>0</v>
      </c>
      <c r="C337" s="3">
        <v>169824</v>
      </c>
      <c r="D337" s="3" t="s">
        <v>4867</v>
      </c>
      <c r="E337" s="3" t="s">
        <v>2356</v>
      </c>
      <c r="F337" s="3" t="s">
        <v>9</v>
      </c>
      <c r="G337" s="5">
        <v>15.46</v>
      </c>
      <c r="H337" s="72">
        <f t="shared" si="87"/>
        <v>15.46</v>
      </c>
      <c r="I337" s="71"/>
      <c r="J337" s="72">
        <f t="shared" si="88"/>
        <v>0</v>
      </c>
    </row>
    <row r="338" spans="1:10" ht="12.5" thickBot="1">
      <c r="A338" s="137">
        <v>0</v>
      </c>
      <c r="C338" s="3">
        <v>169826</v>
      </c>
      <c r="D338" s="3" t="s">
        <v>4868</v>
      </c>
      <c r="E338" s="3" t="s">
        <v>2356</v>
      </c>
      <c r="F338" s="3" t="s">
        <v>9</v>
      </c>
      <c r="G338" s="5">
        <v>13.39</v>
      </c>
      <c r="H338" s="72">
        <f t="shared" si="87"/>
        <v>13.39</v>
      </c>
      <c r="I338" s="71"/>
      <c r="J338" s="72">
        <f t="shared" si="88"/>
        <v>0</v>
      </c>
    </row>
    <row r="339" spans="1:10" ht="12.5" thickBot="1">
      <c r="A339" s="137"/>
      <c r="B339" s="347" t="s">
        <v>3347</v>
      </c>
      <c r="C339" s="347"/>
      <c r="D339" s="347"/>
      <c r="E339" s="347">
        <v>0</v>
      </c>
      <c r="F339" s="347">
        <v>0</v>
      </c>
      <c r="G339" s="348">
        <v>0</v>
      </c>
      <c r="H339" s="72"/>
      <c r="I339" s="71"/>
      <c r="J339" s="72"/>
    </row>
    <row r="340" spans="1:10">
      <c r="A340" s="137">
        <v>0</v>
      </c>
      <c r="C340" s="3">
        <v>160233</v>
      </c>
      <c r="D340" s="3" t="s">
        <v>3348</v>
      </c>
      <c r="E340" s="3" t="s">
        <v>3214</v>
      </c>
      <c r="F340" s="3" t="s">
        <v>9</v>
      </c>
      <c r="G340" s="5">
        <v>3.52</v>
      </c>
      <c r="H340" s="72">
        <f t="shared" ref="H340:H354" si="89">G340*(1-Скидка_ROXELPRO_Ind)</f>
        <v>3.52</v>
      </c>
      <c r="I340" s="71"/>
      <c r="J340" s="72">
        <f t="shared" ref="J340:J354" si="90">H340*I340</f>
        <v>0</v>
      </c>
    </row>
    <row r="341" spans="1:10">
      <c r="A341" s="137">
        <v>0</v>
      </c>
      <c r="C341" s="3">
        <v>160263</v>
      </c>
      <c r="D341" s="3" t="s">
        <v>3349</v>
      </c>
      <c r="E341" s="3" t="s">
        <v>3214</v>
      </c>
      <c r="F341" s="3" t="s">
        <v>9</v>
      </c>
      <c r="G341" s="5">
        <v>4.41</v>
      </c>
      <c r="H341" s="72">
        <f t="shared" si="89"/>
        <v>4.41</v>
      </c>
      <c r="I341" s="71"/>
      <c r="J341" s="72">
        <f t="shared" si="90"/>
        <v>0</v>
      </c>
    </row>
    <row r="342" spans="1:10">
      <c r="A342" s="137">
        <v>0</v>
      </c>
      <c r="C342" s="3">
        <v>160333</v>
      </c>
      <c r="D342" s="3" t="s">
        <v>3350</v>
      </c>
      <c r="E342" s="3" t="s">
        <v>3307</v>
      </c>
      <c r="F342" s="3" t="s">
        <v>9</v>
      </c>
      <c r="G342" s="5">
        <v>4.92</v>
      </c>
      <c r="H342" s="72">
        <f t="shared" si="89"/>
        <v>4.92</v>
      </c>
      <c r="I342" s="71"/>
      <c r="J342" s="72">
        <f t="shared" si="90"/>
        <v>0</v>
      </c>
    </row>
    <row r="343" spans="1:10">
      <c r="A343" s="137">
        <v>0</v>
      </c>
      <c r="C343" s="3">
        <v>162233</v>
      </c>
      <c r="D343" s="3" t="s">
        <v>3351</v>
      </c>
      <c r="E343" s="3" t="s">
        <v>2356</v>
      </c>
      <c r="F343" s="3" t="s">
        <v>9</v>
      </c>
      <c r="G343" s="5">
        <v>7.27</v>
      </c>
      <c r="H343" s="72">
        <f t="shared" si="89"/>
        <v>7.27</v>
      </c>
      <c r="I343" s="71"/>
      <c r="J343" s="72">
        <f t="shared" si="90"/>
        <v>0</v>
      </c>
    </row>
    <row r="344" spans="1:10">
      <c r="A344" s="137">
        <v>0</v>
      </c>
      <c r="C344" s="3">
        <v>162263</v>
      </c>
      <c r="D344" s="3" t="s">
        <v>3352</v>
      </c>
      <c r="E344" s="3" t="s">
        <v>2356</v>
      </c>
      <c r="F344" s="3" t="s">
        <v>9</v>
      </c>
      <c r="G344" s="5">
        <v>7.71</v>
      </c>
      <c r="H344" s="72">
        <f t="shared" si="89"/>
        <v>7.71</v>
      </c>
      <c r="I344" s="71"/>
      <c r="J344" s="72">
        <f t="shared" si="90"/>
        <v>0</v>
      </c>
    </row>
    <row r="345" spans="1:10">
      <c r="A345" s="137">
        <v>0</v>
      </c>
      <c r="C345" s="3">
        <v>163233</v>
      </c>
      <c r="D345" s="3" t="s">
        <v>3353</v>
      </c>
      <c r="E345" s="3" t="s">
        <v>2353</v>
      </c>
      <c r="F345" s="3" t="s">
        <v>9</v>
      </c>
      <c r="G345" s="5">
        <v>22.78</v>
      </c>
      <c r="H345" s="72">
        <f t="shared" si="89"/>
        <v>22.78</v>
      </c>
      <c r="I345" s="71"/>
      <c r="J345" s="72">
        <f t="shared" si="90"/>
        <v>0</v>
      </c>
    </row>
    <row r="346" spans="1:10">
      <c r="A346" s="137">
        <v>0</v>
      </c>
      <c r="C346" s="3">
        <v>163263</v>
      </c>
      <c r="D346" s="3" t="s">
        <v>3354</v>
      </c>
      <c r="E346" s="3" t="s">
        <v>2353</v>
      </c>
      <c r="F346" s="3" t="s">
        <v>9</v>
      </c>
      <c r="G346" s="5">
        <v>27.86</v>
      </c>
      <c r="H346" s="72">
        <f t="shared" si="89"/>
        <v>27.86</v>
      </c>
      <c r="I346" s="71"/>
      <c r="J346" s="72">
        <f t="shared" si="90"/>
        <v>0</v>
      </c>
    </row>
    <row r="347" spans="1:10">
      <c r="A347" s="137">
        <v>0</v>
      </c>
      <c r="C347" s="3">
        <v>163333</v>
      </c>
      <c r="D347" s="3" t="s">
        <v>3355</v>
      </c>
      <c r="E347" s="3" t="s">
        <v>2354</v>
      </c>
      <c r="F347" s="3" t="s">
        <v>9</v>
      </c>
      <c r="G347" s="5">
        <v>31.06</v>
      </c>
      <c r="H347" s="72">
        <f t="shared" si="89"/>
        <v>31.06</v>
      </c>
      <c r="I347" s="71"/>
      <c r="J347" s="72">
        <f t="shared" si="90"/>
        <v>0</v>
      </c>
    </row>
    <row r="348" spans="1:10">
      <c r="A348" s="137">
        <v>0</v>
      </c>
      <c r="C348" s="3">
        <v>165333</v>
      </c>
      <c r="D348" s="3" t="s">
        <v>3356</v>
      </c>
      <c r="E348" s="3" t="s">
        <v>2355</v>
      </c>
      <c r="F348" s="3" t="s">
        <v>9</v>
      </c>
      <c r="G348" s="5">
        <v>20.45</v>
      </c>
      <c r="H348" s="72">
        <f t="shared" si="89"/>
        <v>20.45</v>
      </c>
      <c r="I348" s="71"/>
      <c r="J348" s="72">
        <f t="shared" si="90"/>
        <v>0</v>
      </c>
    </row>
    <row r="349" spans="1:10">
      <c r="A349" s="137">
        <v>0</v>
      </c>
      <c r="C349" s="3">
        <v>166333</v>
      </c>
      <c r="D349" s="3" t="s">
        <v>3357</v>
      </c>
      <c r="E349" s="3" t="s">
        <v>2355</v>
      </c>
      <c r="F349" s="3" t="s">
        <v>9</v>
      </c>
      <c r="G349" s="5">
        <v>23.79</v>
      </c>
      <c r="H349" s="72">
        <f t="shared" si="89"/>
        <v>23.79</v>
      </c>
      <c r="I349" s="71"/>
      <c r="J349" s="72">
        <f t="shared" si="90"/>
        <v>0</v>
      </c>
    </row>
    <row r="350" spans="1:10">
      <c r="A350" s="137">
        <v>0</v>
      </c>
      <c r="C350" s="3">
        <v>167233</v>
      </c>
      <c r="D350" s="3" t="s">
        <v>3358</v>
      </c>
      <c r="E350" s="3" t="s">
        <v>3214</v>
      </c>
      <c r="F350" s="3" t="s">
        <v>9</v>
      </c>
      <c r="G350" s="5">
        <v>4.5999999999999996</v>
      </c>
      <c r="H350" s="72">
        <f t="shared" si="89"/>
        <v>4.5999999999999996</v>
      </c>
      <c r="I350" s="71"/>
      <c r="J350" s="72">
        <f t="shared" si="90"/>
        <v>0</v>
      </c>
    </row>
    <row r="351" spans="1:10">
      <c r="A351" s="137">
        <v>0</v>
      </c>
      <c r="C351" s="3">
        <v>167263</v>
      </c>
      <c r="D351" s="3" t="s">
        <v>3359</v>
      </c>
      <c r="E351" s="3" t="s">
        <v>3214</v>
      </c>
      <c r="F351" s="3" t="s">
        <v>9</v>
      </c>
      <c r="G351" s="5">
        <v>5.62</v>
      </c>
      <c r="H351" s="72">
        <f t="shared" si="89"/>
        <v>5.62</v>
      </c>
      <c r="I351" s="71"/>
      <c r="J351" s="72">
        <f t="shared" si="90"/>
        <v>0</v>
      </c>
    </row>
    <row r="352" spans="1:10">
      <c r="A352" s="137">
        <v>0</v>
      </c>
      <c r="C352" s="3">
        <v>167333</v>
      </c>
      <c r="D352" s="3" t="s">
        <v>3360</v>
      </c>
      <c r="E352" s="3" t="s">
        <v>3307</v>
      </c>
      <c r="F352" s="3" t="s">
        <v>9</v>
      </c>
      <c r="G352" s="5">
        <v>6.27</v>
      </c>
      <c r="H352" s="72">
        <f t="shared" si="89"/>
        <v>6.27</v>
      </c>
      <c r="I352" s="71"/>
      <c r="J352" s="72">
        <f t="shared" si="90"/>
        <v>0</v>
      </c>
    </row>
    <row r="353" spans="1:10">
      <c r="A353" s="137">
        <v>0</v>
      </c>
      <c r="C353" s="3">
        <v>169233</v>
      </c>
      <c r="D353" s="3" t="s">
        <v>3361</v>
      </c>
      <c r="E353" s="3" t="s">
        <v>2357</v>
      </c>
      <c r="F353" s="3" t="s">
        <v>9</v>
      </c>
      <c r="G353" s="5">
        <v>6.79</v>
      </c>
      <c r="H353" s="72">
        <f t="shared" si="89"/>
        <v>6.79</v>
      </c>
      <c r="I353" s="71"/>
      <c r="J353" s="72">
        <f t="shared" si="90"/>
        <v>0</v>
      </c>
    </row>
    <row r="354" spans="1:10">
      <c r="A354" s="137">
        <v>0</v>
      </c>
      <c r="C354" s="3">
        <v>169263</v>
      </c>
      <c r="D354" s="3" t="s">
        <v>3362</v>
      </c>
      <c r="E354" s="3" t="s">
        <v>2357</v>
      </c>
      <c r="F354" s="3" t="s">
        <v>9</v>
      </c>
      <c r="G354" s="5">
        <v>7.71</v>
      </c>
      <c r="H354" s="72">
        <f t="shared" si="89"/>
        <v>7.71</v>
      </c>
      <c r="I354" s="71"/>
      <c r="J354" s="72">
        <f t="shared" si="90"/>
        <v>0</v>
      </c>
    </row>
    <row r="355" spans="1:10">
      <c r="A355" s="137">
        <v>0</v>
      </c>
      <c r="C355" s="3">
        <v>169833</v>
      </c>
      <c r="D355" s="3" t="s">
        <v>4869</v>
      </c>
      <c r="E355" s="3" t="s">
        <v>2356</v>
      </c>
      <c r="F355" s="3" t="s">
        <v>9</v>
      </c>
      <c r="G355" s="5">
        <v>19.39</v>
      </c>
      <c r="H355" s="72">
        <f t="shared" ref="H355:H356" si="91">G355*(1-Скидка_ROXELPRO_Ind)</f>
        <v>19.39</v>
      </c>
      <c r="I355" s="71"/>
      <c r="J355" s="72">
        <f t="shared" ref="J355:J356" si="92">H355*I355</f>
        <v>0</v>
      </c>
    </row>
    <row r="356" spans="1:10" ht="12.5" thickBot="1">
      <c r="A356" s="137">
        <v>0</v>
      </c>
      <c r="C356" s="3">
        <v>169863</v>
      </c>
      <c r="D356" s="3" t="s">
        <v>4870</v>
      </c>
      <c r="E356" s="3" t="s">
        <v>2356</v>
      </c>
      <c r="F356" s="3" t="s">
        <v>9</v>
      </c>
      <c r="G356" s="5">
        <v>23.71</v>
      </c>
      <c r="H356" s="72">
        <f t="shared" si="91"/>
        <v>23.71</v>
      </c>
      <c r="I356" s="71"/>
      <c r="J356" s="72">
        <f t="shared" si="92"/>
        <v>0</v>
      </c>
    </row>
    <row r="357" spans="1:10">
      <c r="A357" s="250"/>
      <c r="B357" s="343" t="s">
        <v>5006</v>
      </c>
      <c r="C357" s="343"/>
      <c r="D357" s="343"/>
      <c r="E357" s="343"/>
      <c r="F357" s="343"/>
      <c r="G357" s="344"/>
      <c r="H357" s="72"/>
      <c r="I357" s="71"/>
      <c r="J357" s="72"/>
    </row>
    <row r="358" spans="1:10">
      <c r="A358" s="137">
        <v>0</v>
      </c>
      <c r="B358" s="6"/>
      <c r="C358" s="193">
        <v>182203</v>
      </c>
      <c r="D358" s="193" t="s">
        <v>5007</v>
      </c>
      <c r="E358" s="193" t="s">
        <v>2356</v>
      </c>
      <c r="F358" s="193" t="s">
        <v>9</v>
      </c>
      <c r="G358" s="7">
        <v>3.8</v>
      </c>
      <c r="H358" s="72">
        <f t="shared" ref="H358:H374" si="93">G358*(1-Скидка_ROXELPRO_Ind)</f>
        <v>3.8</v>
      </c>
      <c r="I358" s="71"/>
      <c r="J358" s="72">
        <f t="shared" ref="J358:J374" si="94">H358*I358</f>
        <v>0</v>
      </c>
    </row>
    <row r="359" spans="1:10">
      <c r="A359" s="137">
        <v>0</v>
      </c>
      <c r="B359" s="6"/>
      <c r="C359" s="193">
        <v>182214</v>
      </c>
      <c r="D359" s="193" t="s">
        <v>4996</v>
      </c>
      <c r="E359" s="193" t="s">
        <v>2356</v>
      </c>
      <c r="F359" s="193" t="s">
        <v>9</v>
      </c>
      <c r="G359" s="7">
        <v>3.63</v>
      </c>
      <c r="H359" s="72">
        <f t="shared" si="93"/>
        <v>3.63</v>
      </c>
      <c r="I359" s="71"/>
      <c r="J359" s="72">
        <f t="shared" si="94"/>
        <v>0</v>
      </c>
    </row>
    <row r="360" spans="1:10">
      <c r="A360" s="137">
        <v>0</v>
      </c>
      <c r="B360" s="6"/>
      <c r="C360" s="193">
        <v>183203</v>
      </c>
      <c r="D360" s="193" t="s">
        <v>5008</v>
      </c>
      <c r="E360" s="193" t="s">
        <v>2353</v>
      </c>
      <c r="F360" s="193" t="s">
        <v>9</v>
      </c>
      <c r="G360" s="7">
        <v>12.09</v>
      </c>
      <c r="H360" s="72">
        <f t="shared" si="93"/>
        <v>12.09</v>
      </c>
      <c r="I360" s="71"/>
      <c r="J360" s="72">
        <f t="shared" si="94"/>
        <v>0</v>
      </c>
    </row>
    <row r="361" spans="1:10">
      <c r="A361" s="137">
        <v>0</v>
      </c>
      <c r="B361" s="6"/>
      <c r="C361" s="193">
        <v>183214</v>
      </c>
      <c r="D361" s="193" t="s">
        <v>4997</v>
      </c>
      <c r="E361" s="193" t="s">
        <v>2353</v>
      </c>
      <c r="F361" s="193" t="s">
        <v>9</v>
      </c>
      <c r="G361" s="7">
        <v>10.78</v>
      </c>
      <c r="H361" s="72">
        <f t="shared" si="93"/>
        <v>10.78</v>
      </c>
      <c r="I361" s="71"/>
      <c r="J361" s="72">
        <f t="shared" si="94"/>
        <v>0</v>
      </c>
    </row>
    <row r="362" spans="1:10">
      <c r="A362" s="137">
        <v>0</v>
      </c>
      <c r="B362" s="6"/>
      <c r="C362" s="193">
        <v>183224</v>
      </c>
      <c r="D362" s="193" t="s">
        <v>4998</v>
      </c>
      <c r="E362" s="193" t="s">
        <v>2353</v>
      </c>
      <c r="F362" s="193" t="s">
        <v>9</v>
      </c>
      <c r="G362" s="7">
        <v>12.75</v>
      </c>
      <c r="H362" s="72">
        <f t="shared" si="93"/>
        <v>12.75</v>
      </c>
      <c r="I362" s="71"/>
      <c r="J362" s="72">
        <f t="shared" si="94"/>
        <v>0</v>
      </c>
    </row>
    <row r="363" spans="1:10">
      <c r="A363" s="137">
        <v>0</v>
      </c>
      <c r="B363" s="6"/>
      <c r="C363" s="193">
        <v>183233</v>
      </c>
      <c r="D363" s="193" t="s">
        <v>4999</v>
      </c>
      <c r="E363" s="193" t="s">
        <v>2353</v>
      </c>
      <c r="F363" s="193" t="s">
        <v>9</v>
      </c>
      <c r="G363" s="7">
        <v>17.7</v>
      </c>
      <c r="H363" s="72">
        <f t="shared" si="93"/>
        <v>17.7</v>
      </c>
      <c r="I363" s="71"/>
      <c r="J363" s="72">
        <f t="shared" si="94"/>
        <v>0</v>
      </c>
    </row>
    <row r="364" spans="1:10">
      <c r="A364" s="137">
        <v>0</v>
      </c>
      <c r="B364" s="6"/>
      <c r="C364" s="193">
        <v>183243</v>
      </c>
      <c r="D364" s="193" t="s">
        <v>5000</v>
      </c>
      <c r="E364" s="193" t="s">
        <v>2353</v>
      </c>
      <c r="F364" s="193" t="s">
        <v>9</v>
      </c>
      <c r="G364" s="7">
        <v>13.8</v>
      </c>
      <c r="H364" s="72">
        <f t="shared" si="93"/>
        <v>13.8</v>
      </c>
      <c r="I364" s="71"/>
      <c r="J364" s="72">
        <f t="shared" si="94"/>
        <v>0</v>
      </c>
    </row>
    <row r="365" spans="1:10">
      <c r="A365" s="137">
        <v>0</v>
      </c>
      <c r="B365" s="6"/>
      <c r="C365" s="193">
        <v>183263</v>
      </c>
      <c r="D365" s="193" t="s">
        <v>5001</v>
      </c>
      <c r="E365" s="193" t="s">
        <v>2353</v>
      </c>
      <c r="F365" s="193" t="s">
        <v>9</v>
      </c>
      <c r="G365" s="7">
        <v>18.600000000000001</v>
      </c>
      <c r="H365" s="72">
        <f t="shared" si="93"/>
        <v>18.600000000000001</v>
      </c>
      <c r="I365" s="71"/>
      <c r="J365" s="72">
        <f t="shared" si="94"/>
        <v>0</v>
      </c>
    </row>
    <row r="366" spans="1:10">
      <c r="A366" s="137">
        <v>0</v>
      </c>
      <c r="B366" s="6"/>
      <c r="C366" s="193">
        <v>183272</v>
      </c>
      <c r="D366" s="193" t="s">
        <v>5002</v>
      </c>
      <c r="E366" s="193" t="s">
        <v>2353</v>
      </c>
      <c r="F366" s="193" t="s">
        <v>9</v>
      </c>
      <c r="G366" s="7">
        <v>16.440000000000001</v>
      </c>
      <c r="H366" s="72">
        <f t="shared" si="93"/>
        <v>16.440000000000001</v>
      </c>
      <c r="I366" s="71"/>
      <c r="J366" s="72">
        <f t="shared" si="94"/>
        <v>0</v>
      </c>
    </row>
    <row r="367" spans="1:10">
      <c r="A367" s="137">
        <v>0</v>
      </c>
      <c r="B367" s="6"/>
      <c r="C367" s="193">
        <v>183273</v>
      </c>
      <c r="D367" s="193" t="s">
        <v>5003</v>
      </c>
      <c r="E367" s="193" t="s">
        <v>2353</v>
      </c>
      <c r="F367" s="193" t="s">
        <v>9</v>
      </c>
      <c r="G367" s="7">
        <v>15</v>
      </c>
      <c r="H367" s="72">
        <f t="shared" si="93"/>
        <v>15</v>
      </c>
      <c r="I367" s="71"/>
      <c r="J367" s="72">
        <f t="shared" si="94"/>
        <v>0</v>
      </c>
    </row>
    <row r="368" spans="1:10">
      <c r="A368" s="137">
        <v>0</v>
      </c>
      <c r="B368" s="6"/>
      <c r="C368" s="193">
        <v>183414</v>
      </c>
      <c r="D368" s="193" t="s">
        <v>5009</v>
      </c>
      <c r="E368" s="193" t="s">
        <v>2354</v>
      </c>
      <c r="F368" s="193" t="s">
        <v>9</v>
      </c>
      <c r="G368" s="7">
        <v>14.56</v>
      </c>
      <c r="H368" s="72">
        <f t="shared" si="93"/>
        <v>14.56</v>
      </c>
      <c r="I368" s="71"/>
      <c r="J368" s="72">
        <f t="shared" si="94"/>
        <v>0</v>
      </c>
    </row>
    <row r="369" spans="1:10">
      <c r="A369" s="137">
        <v>0</v>
      </c>
      <c r="B369" s="6"/>
      <c r="C369" s="193">
        <v>185414</v>
      </c>
      <c r="D369" s="193" t="s">
        <v>5010</v>
      </c>
      <c r="E369" s="193" t="s">
        <v>2353</v>
      </c>
      <c r="F369" s="193" t="s">
        <v>9</v>
      </c>
      <c r="G369" s="7">
        <v>11.88</v>
      </c>
      <c r="H369" s="72">
        <f t="shared" si="93"/>
        <v>11.88</v>
      </c>
      <c r="I369" s="71"/>
      <c r="J369" s="72">
        <f t="shared" si="94"/>
        <v>0</v>
      </c>
    </row>
    <row r="370" spans="1:10">
      <c r="A370" s="137">
        <v>0</v>
      </c>
      <c r="B370" s="6"/>
      <c r="C370" s="193">
        <v>185433</v>
      </c>
      <c r="D370" s="193" t="s">
        <v>5011</v>
      </c>
      <c r="E370" s="193" t="s">
        <v>2353</v>
      </c>
      <c r="F370" s="193" t="s">
        <v>9</v>
      </c>
      <c r="G370" s="7">
        <v>15.51</v>
      </c>
      <c r="H370" s="72">
        <f t="shared" si="93"/>
        <v>15.51</v>
      </c>
      <c r="I370" s="71"/>
      <c r="J370" s="72">
        <f t="shared" si="94"/>
        <v>0</v>
      </c>
    </row>
    <row r="371" spans="1:10">
      <c r="A371" s="137">
        <v>0</v>
      </c>
      <c r="B371" s="6"/>
      <c r="C371" s="193">
        <v>186403</v>
      </c>
      <c r="D371" s="193" t="s">
        <v>5012</v>
      </c>
      <c r="E371" s="193" t="s">
        <v>2355</v>
      </c>
      <c r="F371" s="193" t="s">
        <v>9</v>
      </c>
      <c r="G371" s="7">
        <v>14.04</v>
      </c>
      <c r="H371" s="72">
        <f t="shared" si="93"/>
        <v>14.04</v>
      </c>
      <c r="I371" s="71"/>
      <c r="J371" s="72">
        <f t="shared" si="94"/>
        <v>0</v>
      </c>
    </row>
    <row r="372" spans="1:10">
      <c r="A372" s="137">
        <v>0</v>
      </c>
      <c r="B372" s="6"/>
      <c r="C372" s="193">
        <v>186414</v>
      </c>
      <c r="D372" s="193" t="s">
        <v>5004</v>
      </c>
      <c r="E372" s="193" t="s">
        <v>2355</v>
      </c>
      <c r="F372" s="193" t="s">
        <v>9</v>
      </c>
      <c r="G372" s="7">
        <v>13.83</v>
      </c>
      <c r="H372" s="72">
        <f t="shared" si="93"/>
        <v>13.83</v>
      </c>
      <c r="I372" s="71"/>
      <c r="J372" s="72">
        <f t="shared" si="94"/>
        <v>0</v>
      </c>
    </row>
    <row r="373" spans="1:10">
      <c r="A373" s="137">
        <v>0</v>
      </c>
      <c r="B373" s="6"/>
      <c r="C373" s="193">
        <v>186433</v>
      </c>
      <c r="D373" s="193" t="s">
        <v>5013</v>
      </c>
      <c r="E373" s="193" t="s">
        <v>2355</v>
      </c>
      <c r="F373" s="193" t="s">
        <v>9</v>
      </c>
      <c r="G373" s="7">
        <v>18.36</v>
      </c>
      <c r="H373" s="72">
        <f t="shared" si="93"/>
        <v>18.36</v>
      </c>
      <c r="I373" s="71"/>
      <c r="J373" s="72">
        <f t="shared" si="94"/>
        <v>0</v>
      </c>
    </row>
    <row r="374" spans="1:10" ht="12.5" thickBot="1">
      <c r="A374" s="137">
        <v>0</v>
      </c>
      <c r="B374" s="6"/>
      <c r="C374" s="193">
        <v>186443</v>
      </c>
      <c r="D374" s="193" t="s">
        <v>5005</v>
      </c>
      <c r="E374" s="193" t="s">
        <v>2355</v>
      </c>
      <c r="F374" s="193" t="s">
        <v>9</v>
      </c>
      <c r="G374" s="7">
        <v>14.88</v>
      </c>
      <c r="H374" s="72">
        <f t="shared" si="93"/>
        <v>14.88</v>
      </c>
      <c r="I374" s="71"/>
      <c r="J374" s="72">
        <f t="shared" si="94"/>
        <v>0</v>
      </c>
    </row>
    <row r="375" spans="1:10" ht="12.5" thickBot="1">
      <c r="A375" s="137"/>
      <c r="B375" s="346" t="s">
        <v>3784</v>
      </c>
      <c r="C375" s="347"/>
      <c r="D375" s="347"/>
      <c r="E375" s="347"/>
      <c r="F375" s="347"/>
      <c r="G375" s="348"/>
      <c r="H375" s="72"/>
      <c r="I375" s="71"/>
      <c r="J375" s="72"/>
    </row>
    <row r="376" spans="1:10">
      <c r="A376" s="137">
        <v>0</v>
      </c>
      <c r="C376" s="3">
        <v>156308</v>
      </c>
      <c r="D376" s="3" t="s">
        <v>3785</v>
      </c>
      <c r="E376" s="3" t="s">
        <v>2478</v>
      </c>
      <c r="F376" s="3" t="s">
        <v>9</v>
      </c>
      <c r="G376" s="5">
        <v>3.32</v>
      </c>
      <c r="H376" s="72">
        <f t="shared" ref="H376:H382" si="95">G376*(1-Скидка_ROXELPRO_Ind)</f>
        <v>3.32</v>
      </c>
      <c r="I376" s="71"/>
      <c r="J376" s="72">
        <f t="shared" ref="J376:J382" si="96">H376*I376</f>
        <v>0</v>
      </c>
    </row>
    <row r="377" spans="1:10">
      <c r="A377" s="137">
        <v>0</v>
      </c>
      <c r="C377" s="3">
        <v>156310</v>
      </c>
      <c r="D377" s="3" t="s">
        <v>3786</v>
      </c>
      <c r="E377" s="3" t="s">
        <v>2478</v>
      </c>
      <c r="F377" s="3" t="s">
        <v>9</v>
      </c>
      <c r="G377" s="5">
        <v>3.32</v>
      </c>
      <c r="H377" s="72">
        <f t="shared" si="95"/>
        <v>3.32</v>
      </c>
      <c r="I377" s="71"/>
      <c r="J377" s="72">
        <f t="shared" si="96"/>
        <v>0</v>
      </c>
    </row>
    <row r="378" spans="1:10">
      <c r="A378" s="137">
        <v>0</v>
      </c>
      <c r="C378" s="3">
        <v>156313</v>
      </c>
      <c r="D378" s="3" t="s">
        <v>3787</v>
      </c>
      <c r="E378" s="3" t="s">
        <v>2478</v>
      </c>
      <c r="F378" s="3" t="s">
        <v>9</v>
      </c>
      <c r="G378" s="5">
        <v>3.32</v>
      </c>
      <c r="H378" s="72">
        <f t="shared" si="95"/>
        <v>3.32</v>
      </c>
      <c r="I378" s="71"/>
      <c r="J378" s="72">
        <f t="shared" si="96"/>
        <v>0</v>
      </c>
    </row>
    <row r="379" spans="1:10">
      <c r="A379" s="137">
        <v>0</v>
      </c>
      <c r="C379" s="3">
        <v>156315</v>
      </c>
      <c r="D379" s="3" t="s">
        <v>3788</v>
      </c>
      <c r="E379" s="3" t="s">
        <v>2478</v>
      </c>
      <c r="F379" s="3" t="s">
        <v>9</v>
      </c>
      <c r="G379" s="5">
        <v>3.32</v>
      </c>
      <c r="H379" s="72">
        <f t="shared" si="95"/>
        <v>3.32</v>
      </c>
      <c r="I379" s="71"/>
      <c r="J379" s="72">
        <f t="shared" si="96"/>
        <v>0</v>
      </c>
    </row>
    <row r="380" spans="1:10">
      <c r="A380" s="137">
        <v>0</v>
      </c>
      <c r="C380" s="3">
        <v>156318</v>
      </c>
      <c r="D380" s="3" t="s">
        <v>3789</v>
      </c>
      <c r="E380" s="3" t="s">
        <v>2478</v>
      </c>
      <c r="F380" s="3" t="s">
        <v>9</v>
      </c>
      <c r="G380" s="5">
        <v>3.32</v>
      </c>
      <c r="H380" s="72">
        <f t="shared" si="95"/>
        <v>3.32</v>
      </c>
      <c r="I380" s="71"/>
      <c r="J380" s="72">
        <f t="shared" si="96"/>
        <v>0</v>
      </c>
    </row>
    <row r="381" spans="1:10">
      <c r="A381" s="137">
        <v>0</v>
      </c>
      <c r="C381" s="3">
        <v>156320</v>
      </c>
      <c r="D381" s="3" t="s">
        <v>3790</v>
      </c>
      <c r="E381" s="3" t="s">
        <v>2478</v>
      </c>
      <c r="F381" s="3" t="s">
        <v>9</v>
      </c>
      <c r="G381" s="5">
        <v>3.32</v>
      </c>
      <c r="H381" s="72">
        <f t="shared" si="95"/>
        <v>3.32</v>
      </c>
      <c r="I381" s="71"/>
      <c r="J381" s="72">
        <f t="shared" si="96"/>
        <v>0</v>
      </c>
    </row>
    <row r="382" spans="1:10" ht="12.5" thickBot="1">
      <c r="A382" s="137">
        <v>0</v>
      </c>
      <c r="C382" s="3">
        <v>156324</v>
      </c>
      <c r="D382" s="3" t="s">
        <v>3791</v>
      </c>
      <c r="E382" s="3" t="s">
        <v>2478</v>
      </c>
      <c r="F382" s="3" t="s">
        <v>9</v>
      </c>
      <c r="G382" s="5">
        <v>3.32</v>
      </c>
      <c r="H382" s="72">
        <f t="shared" si="95"/>
        <v>3.32</v>
      </c>
      <c r="I382" s="71"/>
      <c r="J382" s="72">
        <f t="shared" si="96"/>
        <v>0</v>
      </c>
    </row>
    <row r="383" spans="1:10" ht="12.5" thickBot="1">
      <c r="A383" s="137"/>
      <c r="B383" s="347" t="s">
        <v>1923</v>
      </c>
      <c r="C383" s="347"/>
      <c r="D383" s="347"/>
      <c r="E383" s="347"/>
      <c r="F383" s="347"/>
      <c r="G383" s="348"/>
      <c r="H383" s="72"/>
      <c r="I383" s="71"/>
      <c r="J383" s="72"/>
    </row>
    <row r="384" spans="1:10">
      <c r="A384" s="345">
        <v>0</v>
      </c>
      <c r="C384" s="353">
        <v>195534</v>
      </c>
      <c r="D384" s="355" t="s">
        <v>3563</v>
      </c>
      <c r="E384" s="353" t="s">
        <v>9</v>
      </c>
      <c r="F384" s="353" t="s">
        <v>9</v>
      </c>
      <c r="G384" s="357">
        <v>9.6</v>
      </c>
      <c r="H384" s="349">
        <f t="shared" ref="H384" si="97">G384*(1-Скидка_ROXELPRO_Ind)</f>
        <v>9.6</v>
      </c>
      <c r="I384" s="351"/>
      <c r="J384" s="349">
        <f t="shared" ref="J384" si="98">H384*I384</f>
        <v>0</v>
      </c>
    </row>
    <row r="385" spans="1:10" ht="12.5" thickBot="1">
      <c r="A385" s="345"/>
      <c r="C385" s="354"/>
      <c r="D385" s="356"/>
      <c r="E385" s="354"/>
      <c r="F385" s="354"/>
      <c r="G385" s="358"/>
      <c r="H385" s="350"/>
      <c r="I385" s="352"/>
      <c r="J385" s="350"/>
    </row>
    <row r="386" spans="1:10" ht="12.5" thickBot="1">
      <c r="A386" s="137"/>
      <c r="B386" s="347" t="s">
        <v>29</v>
      </c>
      <c r="C386" s="347"/>
      <c r="D386" s="347"/>
      <c r="E386" s="347"/>
      <c r="F386" s="347"/>
      <c r="G386" s="348"/>
      <c r="H386" s="72"/>
      <c r="I386" s="71"/>
      <c r="J386" s="72"/>
    </row>
    <row r="387" spans="1:10">
      <c r="A387" s="137">
        <v>0</v>
      </c>
      <c r="C387" s="3">
        <v>215374</v>
      </c>
      <c r="D387" s="3" t="s">
        <v>2358</v>
      </c>
      <c r="E387" s="3" t="s">
        <v>2356</v>
      </c>
      <c r="F387" s="3" t="s">
        <v>9</v>
      </c>
      <c r="G387" s="88">
        <v>6.41</v>
      </c>
      <c r="H387" s="72">
        <f t="shared" ref="H387:H399" si="99">G387*(1-Скидка_ROXELPRO_Ind)</f>
        <v>6.41</v>
      </c>
      <c r="I387" s="71"/>
      <c r="J387" s="72">
        <f t="shared" ref="J387:J399" si="100">H387*I387</f>
        <v>0</v>
      </c>
    </row>
    <row r="388" spans="1:10">
      <c r="A388" s="137">
        <v>0</v>
      </c>
      <c r="C388" s="3">
        <v>215681</v>
      </c>
      <c r="D388" s="3" t="s">
        <v>2359</v>
      </c>
      <c r="E388" s="3" t="s">
        <v>2356</v>
      </c>
      <c r="F388" s="3" t="s">
        <v>9</v>
      </c>
      <c r="G388" s="88">
        <v>10.19</v>
      </c>
      <c r="H388" s="72">
        <f t="shared" si="99"/>
        <v>10.19</v>
      </c>
      <c r="I388" s="71"/>
      <c r="J388" s="72">
        <f t="shared" si="100"/>
        <v>0</v>
      </c>
    </row>
    <row r="389" spans="1:10">
      <c r="A389" s="137">
        <v>0</v>
      </c>
      <c r="C389" s="3">
        <v>215682</v>
      </c>
      <c r="D389" s="3" t="s">
        <v>2360</v>
      </c>
      <c r="E389" s="3" t="s">
        <v>2356</v>
      </c>
      <c r="F389" s="3" t="s">
        <v>9</v>
      </c>
      <c r="G389" s="88">
        <v>8.19</v>
      </c>
      <c r="H389" s="72">
        <f t="shared" si="99"/>
        <v>8.19</v>
      </c>
      <c r="I389" s="71"/>
      <c r="J389" s="72">
        <f t="shared" si="100"/>
        <v>0</v>
      </c>
    </row>
    <row r="390" spans="1:10">
      <c r="A390" s="137">
        <v>0</v>
      </c>
      <c r="B390" s="99"/>
      <c r="C390" s="3">
        <v>215692</v>
      </c>
      <c r="D390" s="3" t="s">
        <v>2361</v>
      </c>
      <c r="E390" s="3" t="s">
        <v>2356</v>
      </c>
      <c r="F390" s="3" t="s">
        <v>9</v>
      </c>
      <c r="G390" s="88">
        <v>7.53</v>
      </c>
      <c r="H390" s="72">
        <f t="shared" si="99"/>
        <v>7.53</v>
      </c>
      <c r="I390" s="71"/>
      <c r="J390" s="72">
        <f t="shared" si="100"/>
        <v>0</v>
      </c>
    </row>
    <row r="391" spans="1:10">
      <c r="A391" s="137">
        <v>0</v>
      </c>
      <c r="B391" s="104"/>
      <c r="C391" s="3">
        <v>229124</v>
      </c>
      <c r="D391" s="3" t="s">
        <v>3274</v>
      </c>
      <c r="E391" s="3" t="s">
        <v>2507</v>
      </c>
      <c r="F391" s="3" t="s">
        <v>9</v>
      </c>
      <c r="G391" s="88">
        <v>4.26</v>
      </c>
      <c r="H391" s="72">
        <f t="shared" si="99"/>
        <v>4.26</v>
      </c>
      <c r="I391" s="71"/>
      <c r="J391" s="72">
        <f>H391*I391</f>
        <v>0</v>
      </c>
    </row>
    <row r="392" spans="1:10">
      <c r="A392" s="137">
        <v>0</v>
      </c>
      <c r="B392" s="104"/>
      <c r="C392" s="3">
        <v>229524</v>
      </c>
      <c r="D392" s="3" t="s">
        <v>3276</v>
      </c>
      <c r="E392" s="3" t="s">
        <v>2507</v>
      </c>
      <c r="F392" s="3" t="s">
        <v>9</v>
      </c>
      <c r="G392" s="88">
        <v>9.34</v>
      </c>
      <c r="H392" s="72">
        <f t="shared" si="99"/>
        <v>9.34</v>
      </c>
      <c r="I392" s="71"/>
      <c r="J392" s="72">
        <f>H392*I392</f>
        <v>0</v>
      </c>
    </row>
    <row r="393" spans="1:10">
      <c r="A393" s="137">
        <v>0</v>
      </c>
      <c r="B393" s="104"/>
      <c r="C393" s="3">
        <v>252531</v>
      </c>
      <c r="D393" s="3" t="s">
        <v>4961</v>
      </c>
      <c r="E393" s="3" t="s">
        <v>4962</v>
      </c>
      <c r="F393" s="3" t="s">
        <v>9</v>
      </c>
      <c r="G393" s="88">
        <v>2.83</v>
      </c>
      <c r="H393" s="72">
        <f t="shared" ref="H393:H395" si="101">G393*(1-Скидка_ROXELPRO_Ind)</f>
        <v>2.83</v>
      </c>
      <c r="I393" s="71"/>
      <c r="J393" s="72">
        <f t="shared" ref="J393:J395" si="102">H393*I393</f>
        <v>0</v>
      </c>
    </row>
    <row r="394" spans="1:10">
      <c r="A394" s="137">
        <v>0</v>
      </c>
      <c r="B394" s="104"/>
      <c r="C394" s="3">
        <v>252515</v>
      </c>
      <c r="D394" s="3" t="s">
        <v>4963</v>
      </c>
      <c r="E394" s="3" t="s">
        <v>9</v>
      </c>
      <c r="F394" s="3" t="s">
        <v>9</v>
      </c>
      <c r="G394" s="88">
        <v>2.63</v>
      </c>
      <c r="H394" s="72">
        <f t="shared" si="101"/>
        <v>2.63</v>
      </c>
      <c r="I394" s="71"/>
      <c r="J394" s="72">
        <f t="shared" si="102"/>
        <v>0</v>
      </c>
    </row>
    <row r="395" spans="1:10">
      <c r="A395" s="137">
        <v>0</v>
      </c>
      <c r="B395" s="104"/>
      <c r="C395" s="3">
        <v>252545</v>
      </c>
      <c r="D395" s="3" t="s">
        <v>4964</v>
      </c>
      <c r="E395" s="3" t="s">
        <v>9</v>
      </c>
      <c r="F395" s="3" t="s">
        <v>9</v>
      </c>
      <c r="G395" s="88">
        <v>8.75</v>
      </c>
      <c r="H395" s="72">
        <f t="shared" si="101"/>
        <v>8.75</v>
      </c>
      <c r="I395" s="71"/>
      <c r="J395" s="72">
        <f t="shared" si="102"/>
        <v>0</v>
      </c>
    </row>
    <row r="396" spans="1:10">
      <c r="A396" s="137">
        <v>0</v>
      </c>
      <c r="B396" s="143"/>
      <c r="C396" s="3">
        <v>252585</v>
      </c>
      <c r="D396" s="3" t="s">
        <v>2446</v>
      </c>
      <c r="E396" s="106" t="s">
        <v>2508</v>
      </c>
      <c r="F396" s="106" t="s">
        <v>9</v>
      </c>
      <c r="G396" s="88">
        <v>23.05</v>
      </c>
      <c r="H396" s="72">
        <f t="shared" si="99"/>
        <v>23.05</v>
      </c>
      <c r="I396" s="71"/>
      <c r="J396" s="72">
        <f t="shared" si="100"/>
        <v>0</v>
      </c>
    </row>
    <row r="397" spans="1:10">
      <c r="A397" s="137">
        <v>0</v>
      </c>
      <c r="B397" s="104"/>
      <c r="C397" s="3">
        <v>255410</v>
      </c>
      <c r="D397" s="3" t="s">
        <v>2447</v>
      </c>
      <c r="E397" s="106" t="s">
        <v>2509</v>
      </c>
      <c r="F397" s="106" t="s">
        <v>9</v>
      </c>
      <c r="G397" s="88">
        <v>2.57</v>
      </c>
      <c r="H397" s="72">
        <f t="shared" si="99"/>
        <v>2.57</v>
      </c>
      <c r="I397" s="71"/>
      <c r="J397" s="72">
        <f t="shared" si="100"/>
        <v>0</v>
      </c>
    </row>
    <row r="398" spans="1:10">
      <c r="A398" s="137">
        <v>0</v>
      </c>
      <c r="B398" s="104"/>
      <c r="C398" s="3">
        <v>255450</v>
      </c>
      <c r="D398" s="3" t="s">
        <v>4965</v>
      </c>
      <c r="E398" s="106" t="s">
        <v>4962</v>
      </c>
      <c r="F398" s="106" t="s">
        <v>9</v>
      </c>
      <c r="G398" s="88">
        <v>2.5499999999999998</v>
      </c>
      <c r="H398" s="72">
        <f t="shared" ref="H398" si="103">G398*(1-Скидка_ROXELPRO_Ind)</f>
        <v>2.5499999999999998</v>
      </c>
      <c r="I398" s="71"/>
      <c r="J398" s="72">
        <f t="shared" ref="J398" si="104">H398*I398</f>
        <v>0</v>
      </c>
    </row>
    <row r="399" spans="1:10">
      <c r="A399" s="137">
        <v>0</v>
      </c>
      <c r="B399" s="99"/>
      <c r="C399" s="3">
        <v>259440</v>
      </c>
      <c r="D399" s="3" t="s">
        <v>2448</v>
      </c>
      <c r="E399" s="106" t="s">
        <v>2510</v>
      </c>
      <c r="F399" s="106" t="s">
        <v>9</v>
      </c>
      <c r="G399" s="88">
        <v>5.08</v>
      </c>
      <c r="H399" s="72">
        <f t="shared" si="99"/>
        <v>5.08</v>
      </c>
      <c r="I399" s="71"/>
      <c r="J399" s="72">
        <f t="shared" si="100"/>
        <v>0</v>
      </c>
    </row>
    <row r="400" spans="1:10">
      <c r="C400" s="94"/>
      <c r="D400" s="94"/>
      <c r="E400" s="94"/>
      <c r="F400" s="94"/>
      <c r="G400" s="95"/>
    </row>
    <row r="401" spans="3:3">
      <c r="C401" s="13" t="s">
        <v>118</v>
      </c>
    </row>
    <row r="402" spans="3:3">
      <c r="C402" s="13" t="s">
        <v>119</v>
      </c>
    </row>
  </sheetData>
  <autoFilter ref="A7:J399" xr:uid="{AE012A5A-20B7-4092-A810-8DBB769155A5}"/>
  <mergeCells count="27">
    <mergeCell ref="B185:G185"/>
    <mergeCell ref="B247:G247"/>
    <mergeCell ref="B386:G386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83:G383"/>
    <mergeCell ref="B357:G357"/>
    <mergeCell ref="A384:A385"/>
    <mergeCell ref="B375:G375"/>
    <mergeCell ref="H384:H385"/>
    <mergeCell ref="J384:J385"/>
    <mergeCell ref="I384:I385"/>
    <mergeCell ref="C384:C385"/>
    <mergeCell ref="D384:D385"/>
    <mergeCell ref="E384:E385"/>
    <mergeCell ref="F384:F385"/>
    <mergeCell ref="G384:G38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N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4" ht="15.5">
      <c r="B2" s="340" t="s">
        <v>0</v>
      </c>
      <c r="C2" s="340"/>
      <c r="D2" s="340"/>
      <c r="E2" s="340"/>
      <c r="F2" s="340"/>
      <c r="G2" s="340"/>
      <c r="H2" s="340"/>
      <c r="I2" s="313"/>
    </row>
    <row r="3" spans="1:14" ht="15.5">
      <c r="B3" s="340" t="s">
        <v>3820</v>
      </c>
      <c r="C3" s="340"/>
      <c r="D3" s="340"/>
      <c r="E3" s="340"/>
      <c r="F3" s="340"/>
      <c r="G3" s="340"/>
      <c r="H3" s="340"/>
      <c r="I3" s="313"/>
    </row>
    <row r="4" spans="1:14">
      <c r="B4" s="1" t="s">
        <v>3719</v>
      </c>
      <c r="H4" s="2"/>
      <c r="I4" s="2"/>
      <c r="K4" s="53" t="s">
        <v>1936</v>
      </c>
      <c r="L4" s="54">
        <v>0</v>
      </c>
    </row>
    <row r="5" spans="1:14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4" ht="24.5" thickBot="1">
      <c r="A6" s="220" t="s">
        <v>3202</v>
      </c>
      <c r="B6" s="17" t="s">
        <v>2</v>
      </c>
      <c r="C6" s="314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15" t="s">
        <v>1938</v>
      </c>
      <c r="K6" s="130" t="s">
        <v>1939</v>
      </c>
      <c r="L6" s="130" t="s">
        <v>1940</v>
      </c>
    </row>
    <row r="7" spans="1:14">
      <c r="A7" s="199"/>
      <c r="B7" s="194" t="s">
        <v>5042</v>
      </c>
      <c r="C7" s="195"/>
      <c r="D7" s="196"/>
      <c r="E7" s="196"/>
      <c r="F7" s="196"/>
      <c r="G7" s="196"/>
      <c r="H7" s="316"/>
      <c r="I7" s="197"/>
      <c r="J7" s="315"/>
      <c r="K7" s="130"/>
      <c r="L7" s="130"/>
    </row>
    <row r="8" spans="1:14">
      <c r="A8" s="317">
        <v>0</v>
      </c>
      <c r="B8" s="318" t="s">
        <v>5045</v>
      </c>
      <c r="C8" s="319"/>
      <c r="D8" s="320">
        <v>8</v>
      </c>
      <c r="E8" s="320">
        <v>19</v>
      </c>
      <c r="F8" s="320">
        <v>6</v>
      </c>
      <c r="G8" s="320">
        <v>64</v>
      </c>
      <c r="H8" s="321">
        <v>8.5500000000000007</v>
      </c>
      <c r="I8" s="322"/>
      <c r="J8" s="323">
        <f>H8*(1-Скидка_ROXELPRO_burrs)</f>
        <v>8.5500000000000007</v>
      </c>
      <c r="K8" s="191"/>
      <c r="L8" s="190">
        <f t="shared" ref="L8:L10" si="0">J8*K8</f>
        <v>0</v>
      </c>
      <c r="N8" s="96" t="s">
        <v>4981</v>
      </c>
    </row>
    <row r="9" spans="1:14">
      <c r="A9" s="317">
        <v>0</v>
      </c>
      <c r="B9" s="318" t="s">
        <v>5046</v>
      </c>
      <c r="C9" s="319"/>
      <c r="D9" s="320">
        <v>10</v>
      </c>
      <c r="E9" s="320">
        <v>20</v>
      </c>
      <c r="F9" s="320">
        <v>6</v>
      </c>
      <c r="G9" s="320">
        <v>65</v>
      </c>
      <c r="H9" s="321">
        <v>10.81</v>
      </c>
      <c r="I9" s="322"/>
      <c r="J9" s="323">
        <f>H9*(1-Скидка_ROXELPRO_burrs)</f>
        <v>10.81</v>
      </c>
      <c r="K9" s="191"/>
      <c r="L9" s="190">
        <f t="shared" si="0"/>
        <v>0</v>
      </c>
      <c r="N9" s="96" t="s">
        <v>4981</v>
      </c>
    </row>
    <row r="10" spans="1:14">
      <c r="A10" s="317">
        <v>0</v>
      </c>
      <c r="B10" s="318" t="s">
        <v>5047</v>
      </c>
      <c r="C10" s="319"/>
      <c r="D10" s="320">
        <v>16</v>
      </c>
      <c r="E10" s="320">
        <v>25</v>
      </c>
      <c r="F10" s="320">
        <v>6</v>
      </c>
      <c r="G10" s="320">
        <v>70</v>
      </c>
      <c r="H10" s="321">
        <v>26.4</v>
      </c>
      <c r="I10" s="322"/>
      <c r="J10" s="323">
        <f>H10*(1-Скидка_ROXELPRO_burrs)</f>
        <v>26.4</v>
      </c>
      <c r="K10" s="191"/>
      <c r="L10" s="190">
        <f t="shared" si="0"/>
        <v>0</v>
      </c>
      <c r="N10" s="96" t="s">
        <v>4981</v>
      </c>
    </row>
    <row r="11" spans="1:14">
      <c r="A11" s="199"/>
      <c r="B11" s="200"/>
      <c r="C11" s="201"/>
      <c r="D11" s="193"/>
      <c r="E11" s="193"/>
      <c r="F11" s="193"/>
      <c r="G11" s="193"/>
      <c r="H11" s="7"/>
      <c r="I11" s="202"/>
      <c r="J11" s="315"/>
      <c r="K11" s="130"/>
      <c r="L11" s="130"/>
    </row>
    <row r="12" spans="1:14">
      <c r="A12" s="199"/>
      <c r="B12" s="200"/>
      <c r="C12" s="201"/>
      <c r="D12" s="6"/>
      <c r="E12" s="6"/>
      <c r="F12" s="6"/>
      <c r="G12" s="6"/>
      <c r="H12" s="7"/>
      <c r="I12" s="202"/>
      <c r="J12" s="315"/>
      <c r="K12" s="130"/>
      <c r="L12" s="130"/>
    </row>
    <row r="13" spans="1:14">
      <c r="A13" s="199"/>
      <c r="B13" s="200"/>
      <c r="C13" s="201"/>
      <c r="D13" s="6"/>
      <c r="E13" s="6"/>
      <c r="F13" s="6"/>
      <c r="G13" s="6"/>
      <c r="H13" s="7"/>
      <c r="I13" s="202"/>
      <c r="J13" s="315"/>
      <c r="K13" s="130"/>
      <c r="L13" s="130"/>
    </row>
    <row r="14" spans="1:14" ht="12.5" thickBot="1">
      <c r="A14" s="199"/>
      <c r="B14" s="203"/>
      <c r="C14" s="204"/>
      <c r="D14" s="205"/>
      <c r="E14" s="205"/>
      <c r="F14" s="205"/>
      <c r="G14" s="205"/>
      <c r="H14" s="324"/>
      <c r="I14" s="206"/>
      <c r="J14" s="315"/>
      <c r="K14" s="130"/>
      <c r="L14" s="130"/>
    </row>
    <row r="15" spans="1:14">
      <c r="A15" s="199"/>
      <c r="B15" s="194" t="s">
        <v>3826</v>
      </c>
      <c r="C15" s="195"/>
      <c r="D15" s="196"/>
      <c r="E15" s="196"/>
      <c r="F15" s="196"/>
      <c r="G15" s="196"/>
      <c r="H15" s="316"/>
      <c r="I15" s="197"/>
      <c r="J15" s="198"/>
      <c r="K15" s="71"/>
      <c r="L15" s="72"/>
    </row>
    <row r="16" spans="1:14">
      <c r="A16" s="199">
        <v>9.7391304347826022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4">
      <c r="A17" s="199">
        <v>8.8932806324110718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4">
      <c r="A18" s="199">
        <v>5.9004302397049839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4">
      <c r="A19" s="317">
        <v>0</v>
      </c>
      <c r="B19" s="318" t="s">
        <v>5048</v>
      </c>
      <c r="C19" s="319"/>
      <c r="D19" s="320">
        <v>16</v>
      </c>
      <c r="E19" s="320">
        <v>25</v>
      </c>
      <c r="F19" s="320">
        <v>6</v>
      </c>
      <c r="G19" s="320">
        <v>70</v>
      </c>
      <c r="H19" s="321">
        <v>27.49</v>
      </c>
      <c r="I19" s="322"/>
      <c r="J19" s="323">
        <f>H19*(1-Скидка_ROXELPRO_burrs)</f>
        <v>27.49</v>
      </c>
      <c r="K19" s="191"/>
      <c r="L19" s="190">
        <f>J19*K19</f>
        <v>0</v>
      </c>
      <c r="N19" s="96" t="s">
        <v>4981</v>
      </c>
    </row>
    <row r="20" spans="1:14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4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4" ht="12.5" thickBot="1">
      <c r="A22" s="199"/>
      <c r="B22" s="203"/>
      <c r="C22" s="204"/>
      <c r="D22" s="205"/>
      <c r="E22" s="205"/>
      <c r="F22" s="205"/>
      <c r="G22" s="205"/>
      <c r="H22" s="324"/>
      <c r="I22" s="206"/>
      <c r="J22" s="198"/>
      <c r="K22" s="71"/>
      <c r="L22" s="72"/>
    </row>
    <row r="23" spans="1:14">
      <c r="A23" s="199"/>
      <c r="B23" s="194" t="s">
        <v>3827</v>
      </c>
      <c r="C23" s="195"/>
      <c r="D23" s="207"/>
      <c r="E23" s="207"/>
      <c r="F23" s="207"/>
      <c r="G23" s="207"/>
      <c r="H23" s="316"/>
      <c r="I23" s="197"/>
      <c r="J23" s="198"/>
      <c r="K23" s="71"/>
      <c r="L23" s="72"/>
    </row>
    <row r="24" spans="1:14">
      <c r="A24" s="199">
        <v>7.1038251366120155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4">
      <c r="A25" s="317">
        <v>0</v>
      </c>
      <c r="B25" s="318" t="s">
        <v>5049</v>
      </c>
      <c r="C25" s="319"/>
      <c r="D25" s="325">
        <v>8</v>
      </c>
      <c r="E25" s="326">
        <v>19</v>
      </c>
      <c r="F25" s="326">
        <v>6</v>
      </c>
      <c r="G25" s="326">
        <v>64</v>
      </c>
      <c r="H25" s="131">
        <v>8.1300000000000008</v>
      </c>
      <c r="I25" s="327"/>
      <c r="J25" s="323">
        <f t="shared" si="1"/>
        <v>8.1300000000000008</v>
      </c>
      <c r="K25" s="191"/>
      <c r="L25" s="190">
        <f t="shared" ref="L25:L30" si="2">J25*K25</f>
        <v>0</v>
      </c>
      <c r="N25" s="96" t="s">
        <v>4981</v>
      </c>
    </row>
    <row r="26" spans="1:14">
      <c r="A26" s="317">
        <v>0</v>
      </c>
      <c r="B26" s="318" t="s">
        <v>5050</v>
      </c>
      <c r="C26" s="319"/>
      <c r="D26" s="325">
        <v>10</v>
      </c>
      <c r="E26" s="326">
        <v>20</v>
      </c>
      <c r="F26" s="326">
        <v>6</v>
      </c>
      <c r="G26" s="326">
        <v>65</v>
      </c>
      <c r="H26" s="131">
        <v>10.26</v>
      </c>
      <c r="I26" s="327"/>
      <c r="J26" s="323">
        <f t="shared" si="1"/>
        <v>10.26</v>
      </c>
      <c r="K26" s="191"/>
      <c r="L26" s="190">
        <f t="shared" si="2"/>
        <v>0</v>
      </c>
      <c r="N26" s="96" t="s">
        <v>4981</v>
      </c>
    </row>
    <row r="27" spans="1:14">
      <c r="A27" s="317">
        <v>0</v>
      </c>
      <c r="B27" s="318" t="s">
        <v>5051</v>
      </c>
      <c r="C27" s="319"/>
      <c r="D27" s="325">
        <v>12</v>
      </c>
      <c r="E27" s="326">
        <v>25</v>
      </c>
      <c r="F27" s="326">
        <v>6</v>
      </c>
      <c r="G27" s="326">
        <v>70</v>
      </c>
      <c r="H27" s="131">
        <v>16.940000000000001</v>
      </c>
      <c r="I27" s="327"/>
      <c r="J27" s="323">
        <f t="shared" si="1"/>
        <v>16.940000000000001</v>
      </c>
      <c r="K27" s="191"/>
      <c r="L27" s="190">
        <f t="shared" si="2"/>
        <v>0</v>
      </c>
      <c r="N27" s="96" t="s">
        <v>4981</v>
      </c>
    </row>
    <row r="28" spans="1:14">
      <c r="A28" s="199">
        <v>6.3402385436283835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4">
      <c r="A29" s="317">
        <v>0</v>
      </c>
      <c r="B29" s="328" t="s">
        <v>5052</v>
      </c>
      <c r="C29" s="319"/>
      <c r="D29" s="326">
        <v>16</v>
      </c>
      <c r="E29" s="326">
        <v>25</v>
      </c>
      <c r="F29" s="326">
        <v>6</v>
      </c>
      <c r="G29" s="326">
        <v>70</v>
      </c>
      <c r="H29" s="131">
        <v>25.9</v>
      </c>
      <c r="I29" s="327"/>
      <c r="J29" s="323">
        <f t="shared" si="1"/>
        <v>25.9</v>
      </c>
      <c r="K29" s="191"/>
      <c r="L29" s="190">
        <f t="shared" si="2"/>
        <v>0</v>
      </c>
      <c r="N29" s="96" t="s">
        <v>4981</v>
      </c>
    </row>
    <row r="30" spans="1:14" ht="12.5" thickBot="1">
      <c r="A30" s="317">
        <v>0</v>
      </c>
      <c r="B30" s="328" t="s">
        <v>5053</v>
      </c>
      <c r="C30" s="329"/>
      <c r="D30" s="326">
        <v>10</v>
      </c>
      <c r="E30" s="326">
        <v>20</v>
      </c>
      <c r="F30" s="326">
        <v>6</v>
      </c>
      <c r="G30" s="326">
        <v>65</v>
      </c>
      <c r="H30" s="131">
        <v>10.89</v>
      </c>
      <c r="I30" s="330"/>
      <c r="J30" s="323">
        <f t="shared" si="1"/>
        <v>10.89</v>
      </c>
      <c r="K30" s="191"/>
      <c r="L30" s="190">
        <f t="shared" si="2"/>
        <v>0</v>
      </c>
      <c r="N30" s="96" t="s">
        <v>4981</v>
      </c>
    </row>
    <row r="31" spans="1:14">
      <c r="A31" s="199"/>
      <c r="B31" s="194" t="s">
        <v>3828</v>
      </c>
      <c r="C31" s="195"/>
      <c r="D31" s="196"/>
      <c r="E31" s="196"/>
      <c r="F31" s="196"/>
      <c r="G31" s="196"/>
      <c r="H31" s="316"/>
      <c r="I31" s="197"/>
      <c r="J31" s="198"/>
      <c r="K31" s="71"/>
      <c r="L31" s="72"/>
    </row>
    <row r="32" spans="1:14">
      <c r="A32" s="317">
        <v>0</v>
      </c>
      <c r="B32" s="328" t="s">
        <v>5054</v>
      </c>
      <c r="C32" s="319"/>
      <c r="D32" s="326">
        <v>8</v>
      </c>
      <c r="E32" s="326">
        <v>7.2</v>
      </c>
      <c r="F32" s="326">
        <v>6</v>
      </c>
      <c r="G32" s="326">
        <v>52</v>
      </c>
      <c r="H32" s="131">
        <v>6.1</v>
      </c>
      <c r="I32" s="327"/>
      <c r="J32" s="323">
        <f>H32*(1-Скидка_ROXELPRO_burrs)</f>
        <v>6.1</v>
      </c>
      <c r="K32" s="191"/>
      <c r="L32" s="190">
        <f t="shared" ref="L32:L37" si="3">J32*K32</f>
        <v>0</v>
      </c>
      <c r="N32" s="96" t="s">
        <v>4981</v>
      </c>
    </row>
    <row r="33" spans="1:14">
      <c r="A33" s="199">
        <v>5.7262569832402255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4">
      <c r="A34" s="317">
        <v>0</v>
      </c>
      <c r="B34" s="328" t="s">
        <v>5055</v>
      </c>
      <c r="C34" s="319"/>
      <c r="D34" s="326">
        <v>12</v>
      </c>
      <c r="E34" s="326">
        <v>10.8</v>
      </c>
      <c r="F34" s="326">
        <v>6</v>
      </c>
      <c r="G34" s="326">
        <v>55</v>
      </c>
      <c r="H34" s="331"/>
      <c r="I34" s="327">
        <v>13.42</v>
      </c>
      <c r="J34" s="323">
        <f>I34*(1-Скидка_ROXELPRO_burrs)</f>
        <v>13.42</v>
      </c>
      <c r="K34" s="191"/>
      <c r="L34" s="190">
        <f t="shared" si="3"/>
        <v>0</v>
      </c>
      <c r="N34" s="96" t="s">
        <v>4981</v>
      </c>
    </row>
    <row r="35" spans="1:14">
      <c r="A35" s="317">
        <v>0</v>
      </c>
      <c r="B35" s="328" t="s">
        <v>5056</v>
      </c>
      <c r="C35" s="319"/>
      <c r="D35" s="326">
        <v>12</v>
      </c>
      <c r="E35" s="326">
        <v>10.8</v>
      </c>
      <c r="F35" s="326">
        <v>6</v>
      </c>
      <c r="G35" s="326">
        <v>55</v>
      </c>
      <c r="H35" s="321">
        <v>10.43</v>
      </c>
      <c r="I35" s="327"/>
      <c r="J35" s="323">
        <f>H35*(1-Скидка_ROXELPRO_burrs)</f>
        <v>10.43</v>
      </c>
      <c r="K35" s="191"/>
      <c r="L35" s="190">
        <f t="shared" si="3"/>
        <v>0</v>
      </c>
      <c r="N35" s="96" t="s">
        <v>4981</v>
      </c>
    </row>
    <row r="36" spans="1:14">
      <c r="A36" s="199">
        <v>5.7809330628803277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4">
      <c r="A37" s="317">
        <v>0</v>
      </c>
      <c r="B37" s="328" t="s">
        <v>5058</v>
      </c>
      <c r="C37" s="319"/>
      <c r="D37" s="326">
        <v>16</v>
      </c>
      <c r="E37" s="326">
        <v>14.4</v>
      </c>
      <c r="F37" s="326">
        <v>6</v>
      </c>
      <c r="G37" s="326">
        <v>59</v>
      </c>
      <c r="H37" s="131">
        <v>17.05</v>
      </c>
      <c r="I37" s="327"/>
      <c r="J37" s="323">
        <f>H37*(1-Скидка_ROXELPRO_burrs)</f>
        <v>17.05</v>
      </c>
      <c r="K37" s="191"/>
      <c r="L37" s="190">
        <f t="shared" si="3"/>
        <v>0</v>
      </c>
      <c r="N37" s="96" t="s">
        <v>4981</v>
      </c>
    </row>
    <row r="38" spans="1:14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4" ht="12.5" thickBot="1">
      <c r="A39" s="199"/>
      <c r="B39" s="210"/>
      <c r="C39" s="204"/>
      <c r="D39" s="211"/>
      <c r="E39" s="211"/>
      <c r="F39" s="211"/>
      <c r="G39" s="211"/>
      <c r="H39" s="332"/>
      <c r="I39" s="212"/>
      <c r="J39" s="198"/>
      <c r="K39" s="71"/>
      <c r="L39" s="72"/>
    </row>
    <row r="40" spans="1:14">
      <c r="A40" s="199"/>
      <c r="B40" s="194" t="s">
        <v>3829</v>
      </c>
      <c r="C40" s="195"/>
      <c r="D40" s="196"/>
      <c r="E40" s="196"/>
      <c r="F40" s="196"/>
      <c r="G40" s="196"/>
      <c r="H40" s="316"/>
      <c r="I40" s="197"/>
      <c r="J40" s="198"/>
      <c r="K40" s="71"/>
      <c r="L40" s="72"/>
    </row>
    <row r="41" spans="1:14">
      <c r="A41" s="317">
        <v>0</v>
      </c>
      <c r="B41" s="328" t="s">
        <v>5059</v>
      </c>
      <c r="C41" s="319"/>
      <c r="D41" s="326">
        <v>8</v>
      </c>
      <c r="E41" s="326">
        <v>13</v>
      </c>
      <c r="F41" s="326">
        <v>6</v>
      </c>
      <c r="G41" s="326">
        <v>58</v>
      </c>
      <c r="H41" s="131">
        <v>7.47</v>
      </c>
      <c r="I41" s="327"/>
      <c r="J41" s="323">
        <f>H41*(1-Скидка_ROXELPRO_burrs)</f>
        <v>7.47</v>
      </c>
      <c r="K41" s="191"/>
      <c r="L41" s="190">
        <f t="shared" ref="L41:L43" si="4">J41*K41</f>
        <v>0</v>
      </c>
      <c r="N41" s="96" t="s">
        <v>4981</v>
      </c>
    </row>
    <row r="42" spans="1:14">
      <c r="A42" s="317">
        <v>0</v>
      </c>
      <c r="B42" s="328" t="s">
        <v>5060</v>
      </c>
      <c r="C42" s="319"/>
      <c r="D42" s="326">
        <v>12</v>
      </c>
      <c r="E42" s="326">
        <v>20</v>
      </c>
      <c r="F42" s="326">
        <v>6</v>
      </c>
      <c r="G42" s="326">
        <v>65</v>
      </c>
      <c r="H42" s="131">
        <v>14.36</v>
      </c>
      <c r="I42" s="327"/>
      <c r="J42" s="323">
        <f>H42*(1-Скидка_ROXELPRO_burrs)</f>
        <v>14.36</v>
      </c>
      <c r="K42" s="191"/>
      <c r="L42" s="190">
        <f t="shared" si="4"/>
        <v>0</v>
      </c>
      <c r="N42" s="96" t="s">
        <v>4981</v>
      </c>
    </row>
    <row r="43" spans="1:14">
      <c r="A43" s="199">
        <v>6.7524115755627001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4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4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4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4" ht="12.5" thickBot="1">
      <c r="A47" s="199"/>
      <c r="B47" s="210"/>
      <c r="C47" s="204"/>
      <c r="D47" s="211"/>
      <c r="E47" s="211"/>
      <c r="F47" s="211"/>
      <c r="G47" s="211"/>
      <c r="H47" s="332"/>
      <c r="I47" s="212"/>
      <c r="J47" s="198"/>
      <c r="K47" s="71"/>
      <c r="L47" s="72"/>
    </row>
    <row r="48" spans="1:14">
      <c r="A48" s="199"/>
      <c r="B48" s="194" t="s">
        <v>3830</v>
      </c>
      <c r="C48" s="195"/>
      <c r="D48" s="196"/>
      <c r="E48" s="196"/>
      <c r="F48" s="196"/>
      <c r="G48" s="196"/>
      <c r="H48" s="316"/>
      <c r="I48" s="197"/>
      <c r="J48" s="198"/>
      <c r="K48" s="71"/>
      <c r="L48" s="72"/>
    </row>
    <row r="49" spans="1:14">
      <c r="A49" s="199">
        <v>6.9252077562326875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4">
      <c r="A50" s="199">
        <v>6.6905615292712133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4">
      <c r="A51" s="317">
        <v>0</v>
      </c>
      <c r="B51" s="328" t="s">
        <v>5061</v>
      </c>
      <c r="C51" s="319"/>
      <c r="D51" s="326">
        <v>12</v>
      </c>
      <c r="E51" s="326">
        <v>25</v>
      </c>
      <c r="F51" s="326">
        <v>6</v>
      </c>
      <c r="G51" s="326">
        <v>70</v>
      </c>
      <c r="H51" s="131"/>
      <c r="I51" s="327">
        <v>18.010000000000002</v>
      </c>
      <c r="J51" s="323">
        <f>I51*(1-Скидка_ROXELPRO_burrs)</f>
        <v>18.010000000000002</v>
      </c>
      <c r="K51" s="191"/>
      <c r="L51" s="190">
        <f t="shared" si="5"/>
        <v>0</v>
      </c>
      <c r="N51" s="96" t="s">
        <v>4981</v>
      </c>
    </row>
    <row r="52" spans="1:14">
      <c r="A52" s="317">
        <v>0</v>
      </c>
      <c r="B52" s="328" t="s">
        <v>5062</v>
      </c>
      <c r="C52" s="319"/>
      <c r="D52" s="326">
        <v>12</v>
      </c>
      <c r="E52" s="326">
        <v>25</v>
      </c>
      <c r="F52" s="326">
        <v>6</v>
      </c>
      <c r="G52" s="326">
        <v>70</v>
      </c>
      <c r="H52" s="131">
        <v>14.29</v>
      </c>
      <c r="I52" s="327"/>
      <c r="J52" s="323">
        <f>H52*(1-Скидка_ROXELPRO_burrs)</f>
        <v>14.29</v>
      </c>
      <c r="K52" s="191"/>
      <c r="L52" s="190">
        <f t="shared" si="5"/>
        <v>0</v>
      </c>
      <c r="N52" s="96" t="s">
        <v>4981</v>
      </c>
    </row>
    <row r="53" spans="1:14">
      <c r="A53" s="199">
        <v>9.1350040420371936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4">
      <c r="A54" s="199">
        <v>8.9430894308943216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4">
      <c r="A55" s="199">
        <v>11.659919028340077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4" ht="12.5" thickBot="1">
      <c r="A56" s="199"/>
      <c r="B56" s="210"/>
      <c r="C56" s="204"/>
      <c r="D56" s="211"/>
      <c r="E56" s="211"/>
      <c r="F56" s="211"/>
      <c r="G56" s="211"/>
      <c r="H56" s="332"/>
      <c r="I56" s="212"/>
      <c r="J56" s="198"/>
      <c r="K56" s="71"/>
      <c r="L56" s="72"/>
    </row>
    <row r="57" spans="1:14">
      <c r="A57" s="199"/>
      <c r="B57" s="194" t="s">
        <v>3831</v>
      </c>
      <c r="C57" s="195"/>
      <c r="D57" s="196"/>
      <c r="E57" s="196"/>
      <c r="F57" s="196"/>
      <c r="G57" s="196"/>
      <c r="H57" s="316"/>
      <c r="I57" s="197"/>
      <c r="J57" s="198"/>
      <c r="K57" s="71"/>
      <c r="L57" s="72"/>
    </row>
    <row r="58" spans="1:14">
      <c r="A58" s="317">
        <v>0</v>
      </c>
      <c r="B58" s="328" t="s">
        <v>5063</v>
      </c>
      <c r="C58" s="319"/>
      <c r="D58" s="326">
        <v>8</v>
      </c>
      <c r="E58" s="326">
        <v>19</v>
      </c>
      <c r="F58" s="326">
        <v>6</v>
      </c>
      <c r="G58" s="326">
        <v>63</v>
      </c>
      <c r="H58" s="131">
        <v>7.79</v>
      </c>
      <c r="I58" s="327"/>
      <c r="J58" s="323">
        <f t="shared" ref="J58:J63" si="6">H58*(1-Скидка_ROXELPRO_burrs)</f>
        <v>7.79</v>
      </c>
      <c r="K58" s="191"/>
      <c r="L58" s="190">
        <f t="shared" ref="L58:L63" si="7">J58*K58</f>
        <v>0</v>
      </c>
      <c r="N58" s="96" t="s">
        <v>4981</v>
      </c>
    </row>
    <row r="59" spans="1:14">
      <c r="A59" s="199">
        <v>9.4890510948905025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4">
      <c r="A60" s="317">
        <v>0</v>
      </c>
      <c r="B60" s="328" t="s">
        <v>5064</v>
      </c>
      <c r="C60" s="319"/>
      <c r="D60" s="326">
        <v>12</v>
      </c>
      <c r="E60" s="326">
        <v>25</v>
      </c>
      <c r="F60" s="326">
        <v>6</v>
      </c>
      <c r="G60" s="326">
        <v>70</v>
      </c>
      <c r="H60" s="131">
        <v>13.27</v>
      </c>
      <c r="I60" s="327"/>
      <c r="J60" s="323">
        <f t="shared" si="6"/>
        <v>13.27</v>
      </c>
      <c r="K60" s="191"/>
      <c r="L60" s="190">
        <f t="shared" si="7"/>
        <v>0</v>
      </c>
      <c r="N60" s="96" t="s">
        <v>4981</v>
      </c>
    </row>
    <row r="61" spans="1:14">
      <c r="A61" s="317">
        <v>0</v>
      </c>
      <c r="B61" s="328" t="s">
        <v>5065</v>
      </c>
      <c r="C61" s="319"/>
      <c r="D61" s="326">
        <v>16</v>
      </c>
      <c r="E61" s="326">
        <v>25</v>
      </c>
      <c r="F61" s="326">
        <v>6</v>
      </c>
      <c r="G61" s="326">
        <v>70</v>
      </c>
      <c r="H61" s="131">
        <v>17.989999999999998</v>
      </c>
      <c r="I61" s="327"/>
      <c r="J61" s="323">
        <f t="shared" si="6"/>
        <v>17.989999999999998</v>
      </c>
      <c r="K61" s="191"/>
      <c r="L61" s="190">
        <f t="shared" si="7"/>
        <v>0</v>
      </c>
      <c r="N61" s="96" t="s">
        <v>4981</v>
      </c>
    </row>
    <row r="62" spans="1:14">
      <c r="A62" s="317">
        <v>0</v>
      </c>
      <c r="B62" s="328" t="s">
        <v>5066</v>
      </c>
      <c r="C62" s="319"/>
      <c r="D62" s="326">
        <v>10</v>
      </c>
      <c r="E62" s="326">
        <v>20</v>
      </c>
      <c r="F62" s="326">
        <v>8</v>
      </c>
      <c r="G62" s="326">
        <v>65</v>
      </c>
      <c r="H62" s="131">
        <v>10.57</v>
      </c>
      <c r="I62" s="327"/>
      <c r="J62" s="323">
        <f t="shared" si="6"/>
        <v>10.57</v>
      </c>
      <c r="K62" s="191"/>
      <c r="L62" s="190">
        <f t="shared" si="7"/>
        <v>0</v>
      </c>
      <c r="N62" s="96" t="s">
        <v>4981</v>
      </c>
    </row>
    <row r="63" spans="1:14">
      <c r="A63" s="317">
        <v>0</v>
      </c>
      <c r="B63" s="328" t="s">
        <v>5067</v>
      </c>
      <c r="C63" s="319"/>
      <c r="D63" s="326">
        <v>12</v>
      </c>
      <c r="E63" s="326">
        <v>25</v>
      </c>
      <c r="F63" s="326">
        <v>8</v>
      </c>
      <c r="G63" s="326">
        <v>70</v>
      </c>
      <c r="H63" s="131">
        <v>15.12</v>
      </c>
      <c r="I63" s="327"/>
      <c r="J63" s="323">
        <f t="shared" si="6"/>
        <v>15.12</v>
      </c>
      <c r="K63" s="191"/>
      <c r="L63" s="190">
        <f t="shared" si="7"/>
        <v>0</v>
      </c>
      <c r="N63" s="96" t="s">
        <v>4981</v>
      </c>
    </row>
    <row r="64" spans="1:14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4" ht="12.5" thickBot="1">
      <c r="A65" s="199"/>
      <c r="B65" s="210"/>
      <c r="C65" s="204"/>
      <c r="D65" s="211"/>
      <c r="E65" s="211"/>
      <c r="F65" s="211"/>
      <c r="G65" s="211"/>
      <c r="H65" s="332"/>
      <c r="I65" s="212"/>
      <c r="J65" s="198"/>
      <c r="K65" s="71"/>
      <c r="L65" s="72"/>
    </row>
    <row r="66" spans="1:14">
      <c r="A66" s="333"/>
      <c r="B66" s="194" t="s">
        <v>3832</v>
      </c>
      <c r="C66" s="195"/>
      <c r="D66" s="196"/>
      <c r="E66" s="196"/>
      <c r="F66" s="196"/>
      <c r="G66" s="196"/>
      <c r="H66" s="316"/>
      <c r="I66" s="197"/>
      <c r="J66" s="198"/>
      <c r="K66" s="71"/>
      <c r="L66" s="72"/>
    </row>
    <row r="67" spans="1:14">
      <c r="A67" s="334">
        <v>0</v>
      </c>
      <c r="B67" s="328" t="s">
        <v>5068</v>
      </c>
      <c r="C67" s="319"/>
      <c r="D67" s="326">
        <v>8</v>
      </c>
      <c r="E67" s="326">
        <v>19</v>
      </c>
      <c r="F67" s="326">
        <v>6</v>
      </c>
      <c r="G67" s="326">
        <v>64</v>
      </c>
      <c r="H67" s="131">
        <v>7.94</v>
      </c>
      <c r="I67" s="327"/>
      <c r="J67" s="323">
        <f>H67*(1-Скидка_ROXELPRO_burrs)</f>
        <v>7.94</v>
      </c>
      <c r="K67" s="191"/>
      <c r="L67" s="190">
        <f t="shared" ref="L67:L69" si="8">J67*K67</f>
        <v>0</v>
      </c>
      <c r="N67" s="96" t="s">
        <v>4981</v>
      </c>
    </row>
    <row r="68" spans="1:14">
      <c r="A68" s="334">
        <v>0</v>
      </c>
      <c r="B68" s="328" t="s">
        <v>5069</v>
      </c>
      <c r="C68" s="319"/>
      <c r="D68" s="326">
        <v>10</v>
      </c>
      <c r="E68" s="326">
        <v>25</v>
      </c>
      <c r="F68" s="326">
        <v>6</v>
      </c>
      <c r="G68" s="326">
        <v>70</v>
      </c>
      <c r="H68" s="131">
        <v>11.67</v>
      </c>
      <c r="I68" s="327"/>
      <c r="J68" s="323">
        <f>H68*(1-Скидка_ROXELPRO_burrs)</f>
        <v>11.67</v>
      </c>
      <c r="K68" s="191"/>
      <c r="L68" s="190">
        <f t="shared" si="8"/>
        <v>0</v>
      </c>
      <c r="N68" s="96" t="s">
        <v>4981</v>
      </c>
    </row>
    <row r="69" spans="1:14">
      <c r="A69" s="199">
        <v>12.242090784044025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4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4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4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4" ht="12.5" thickBot="1">
      <c r="A73" s="199"/>
      <c r="B73" s="210"/>
      <c r="C73" s="204"/>
      <c r="D73" s="211"/>
      <c r="E73" s="211"/>
      <c r="F73" s="211"/>
      <c r="G73" s="211"/>
      <c r="H73" s="332"/>
      <c r="I73" s="212"/>
      <c r="J73" s="198"/>
      <c r="K73" s="71"/>
      <c r="L73" s="72"/>
    </row>
    <row r="74" spans="1:14">
      <c r="A74" s="199"/>
      <c r="B74" s="194" t="s">
        <v>5043</v>
      </c>
      <c r="C74" s="195"/>
      <c r="D74" s="196"/>
      <c r="E74" s="196"/>
      <c r="F74" s="196"/>
      <c r="G74" s="196"/>
      <c r="H74" s="316"/>
      <c r="I74" s="197"/>
      <c r="J74" s="198"/>
      <c r="K74" s="71"/>
      <c r="L74" s="72"/>
    </row>
    <row r="75" spans="1:14">
      <c r="A75" s="317">
        <v>0</v>
      </c>
      <c r="B75" s="328" t="s">
        <v>5070</v>
      </c>
      <c r="C75" s="319"/>
      <c r="D75" s="326">
        <v>10</v>
      </c>
      <c r="E75" s="326">
        <v>8</v>
      </c>
      <c r="F75" s="326">
        <v>6</v>
      </c>
      <c r="G75" s="326">
        <v>58</v>
      </c>
      <c r="H75" s="131">
        <v>7.6</v>
      </c>
      <c r="I75" s="327"/>
      <c r="J75" s="323">
        <f>H75*(1-Скидка_ROXELPRO_burrs)</f>
        <v>7.6</v>
      </c>
      <c r="K75" s="191"/>
      <c r="L75" s="190">
        <f t="shared" ref="L75:L76" si="9">J75*K75</f>
        <v>0</v>
      </c>
      <c r="N75" s="96" t="s">
        <v>4981</v>
      </c>
    </row>
    <row r="76" spans="1:14">
      <c r="A76" s="317">
        <v>0</v>
      </c>
      <c r="B76" s="328" t="s">
        <v>5071</v>
      </c>
      <c r="C76" s="319"/>
      <c r="D76" s="326">
        <v>12</v>
      </c>
      <c r="E76" s="326">
        <v>10</v>
      </c>
      <c r="F76" s="326">
        <v>6</v>
      </c>
      <c r="G76" s="326">
        <v>60</v>
      </c>
      <c r="H76" s="131">
        <v>9.8800000000000008</v>
      </c>
      <c r="I76" s="327"/>
      <c r="J76" s="323">
        <f>H76*(1-Скидка_ROXELPRO_burrs)</f>
        <v>9.8800000000000008</v>
      </c>
      <c r="K76" s="191"/>
      <c r="L76" s="190">
        <f t="shared" si="9"/>
        <v>0</v>
      </c>
      <c r="N76" s="96" t="s">
        <v>4981</v>
      </c>
    </row>
    <row r="77" spans="1:14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4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4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4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4" ht="12.5" thickBot="1">
      <c r="A81" s="199"/>
      <c r="B81" s="210"/>
      <c r="C81" s="204"/>
      <c r="D81" s="211"/>
      <c r="E81" s="211"/>
      <c r="F81" s="211"/>
      <c r="G81" s="211"/>
      <c r="H81" s="332"/>
      <c r="I81" s="212"/>
      <c r="J81" s="198"/>
      <c r="K81" s="71"/>
      <c r="L81" s="72"/>
    </row>
    <row r="82" spans="1:14">
      <c r="A82" s="199"/>
      <c r="B82" s="194" t="s">
        <v>3833</v>
      </c>
      <c r="C82" s="195"/>
      <c r="D82" s="196"/>
      <c r="E82" s="196"/>
      <c r="F82" s="196"/>
      <c r="G82" s="196"/>
      <c r="H82" s="316"/>
      <c r="I82" s="197"/>
      <c r="J82" s="198"/>
      <c r="K82" s="71"/>
      <c r="L82" s="72"/>
    </row>
    <row r="83" spans="1:14">
      <c r="A83" s="317">
        <v>0</v>
      </c>
      <c r="B83" s="328" t="s">
        <v>5072</v>
      </c>
      <c r="C83" s="319"/>
      <c r="D83" s="326">
        <v>8</v>
      </c>
      <c r="E83" s="326">
        <v>22</v>
      </c>
      <c r="F83" s="326">
        <v>6</v>
      </c>
      <c r="G83" s="326">
        <v>67</v>
      </c>
      <c r="H83" s="131">
        <v>7.56</v>
      </c>
      <c r="I83" s="327"/>
      <c r="J83" s="323">
        <f>H83*(1-Скидка_ROXELPRO_burrs)</f>
        <v>7.56</v>
      </c>
      <c r="K83" s="191"/>
      <c r="L83" s="190">
        <f t="shared" ref="L83:L88" si="10">J83*K83</f>
        <v>0</v>
      </c>
      <c r="N83" s="96" t="s">
        <v>4981</v>
      </c>
    </row>
    <row r="84" spans="1:14">
      <c r="A84" s="317">
        <v>0</v>
      </c>
      <c r="B84" s="328" t="s">
        <v>5073</v>
      </c>
      <c r="C84" s="319"/>
      <c r="D84" s="326">
        <v>10</v>
      </c>
      <c r="E84" s="326">
        <v>27</v>
      </c>
      <c r="F84" s="326">
        <v>6</v>
      </c>
      <c r="G84" s="326">
        <v>72</v>
      </c>
      <c r="H84" s="131">
        <v>9.66</v>
      </c>
      <c r="I84" s="327"/>
      <c r="J84" s="323">
        <f>H84*(1-Скидка_ROXELPRO_burrs)</f>
        <v>9.66</v>
      </c>
      <c r="K84" s="191"/>
      <c r="L84" s="190">
        <f t="shared" si="10"/>
        <v>0</v>
      </c>
      <c r="N84" s="96" t="s">
        <v>4981</v>
      </c>
    </row>
    <row r="85" spans="1:14">
      <c r="A85" s="317">
        <v>0</v>
      </c>
      <c r="B85" s="328" t="s">
        <v>5074</v>
      </c>
      <c r="C85" s="319"/>
      <c r="D85" s="326">
        <v>12</v>
      </c>
      <c r="E85" s="326">
        <v>28</v>
      </c>
      <c r="F85" s="326">
        <v>6</v>
      </c>
      <c r="G85" s="326">
        <v>72</v>
      </c>
      <c r="H85" s="131"/>
      <c r="I85" s="327">
        <v>19.57</v>
      </c>
      <c r="J85" s="323">
        <f>I85*(1-Скидка_ROXELPRO_burrs)</f>
        <v>19.57</v>
      </c>
      <c r="K85" s="191"/>
      <c r="L85" s="190">
        <f t="shared" si="10"/>
        <v>0</v>
      </c>
      <c r="N85" s="96" t="s">
        <v>4981</v>
      </c>
    </row>
    <row r="86" spans="1:14">
      <c r="A86" s="199">
        <v>9.140625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4">
      <c r="A87" s="317">
        <v>0</v>
      </c>
      <c r="B87" s="328" t="s">
        <v>5075</v>
      </c>
      <c r="C87" s="319"/>
      <c r="D87" s="326">
        <v>12.7</v>
      </c>
      <c r="E87" s="326">
        <v>28</v>
      </c>
      <c r="F87" s="326">
        <v>6</v>
      </c>
      <c r="G87" s="326">
        <v>73</v>
      </c>
      <c r="H87" s="131">
        <v>15.61</v>
      </c>
      <c r="I87" s="327"/>
      <c r="J87" s="323">
        <f>H87*(1-Скидка_ROXELPRO_burrs)</f>
        <v>15.61</v>
      </c>
      <c r="K87" s="191"/>
      <c r="L87" s="190">
        <f t="shared" si="10"/>
        <v>0</v>
      </c>
      <c r="N87" s="96" t="s">
        <v>4981</v>
      </c>
    </row>
    <row r="88" spans="1:14">
      <c r="A88" s="317">
        <v>0</v>
      </c>
      <c r="B88" s="328" t="s">
        <v>5076</v>
      </c>
      <c r="C88" s="319"/>
      <c r="D88" s="326">
        <v>16</v>
      </c>
      <c r="E88" s="326">
        <v>30</v>
      </c>
      <c r="F88" s="326">
        <v>6</v>
      </c>
      <c r="G88" s="326">
        <v>75</v>
      </c>
      <c r="H88" s="131">
        <v>25.57</v>
      </c>
      <c r="I88" s="327"/>
      <c r="J88" s="323">
        <f>H88*(1-Скидка_ROXELPRO_burrs)</f>
        <v>25.57</v>
      </c>
      <c r="K88" s="191"/>
      <c r="L88" s="190">
        <f t="shared" si="10"/>
        <v>0</v>
      </c>
      <c r="N88" s="96" t="s">
        <v>4981</v>
      </c>
    </row>
    <row r="89" spans="1:14" ht="12.5" thickBot="1">
      <c r="A89" s="199"/>
      <c r="B89" s="210"/>
      <c r="C89" s="204"/>
      <c r="D89" s="211"/>
      <c r="E89" s="211"/>
      <c r="F89" s="211"/>
      <c r="G89" s="211"/>
      <c r="H89" s="332"/>
      <c r="I89" s="212"/>
      <c r="J89" s="198"/>
      <c r="K89" s="71"/>
      <c r="L89" s="72"/>
    </row>
    <row r="90" spans="1:14">
      <c r="A90" s="199"/>
      <c r="B90" s="194" t="s">
        <v>5044</v>
      </c>
      <c r="C90" s="195"/>
      <c r="D90" s="196"/>
      <c r="E90" s="196"/>
      <c r="F90" s="196"/>
      <c r="G90" s="196"/>
      <c r="H90" s="316"/>
      <c r="I90" s="197"/>
      <c r="J90" s="198"/>
      <c r="K90" s="71"/>
      <c r="L90" s="72"/>
    </row>
    <row r="91" spans="1:14">
      <c r="A91" s="317">
        <v>0</v>
      </c>
      <c r="B91" s="328" t="s">
        <v>5077</v>
      </c>
      <c r="C91" s="319"/>
      <c r="D91" s="326">
        <v>6</v>
      </c>
      <c r="E91" s="326">
        <v>18</v>
      </c>
      <c r="F91" s="326">
        <v>6</v>
      </c>
      <c r="G91" s="326">
        <v>56</v>
      </c>
      <c r="H91" s="131">
        <v>5.59</v>
      </c>
      <c r="I91" s="327"/>
      <c r="J91" s="323">
        <f>H91*(1-Скидка_ROXELPRO_burrs)</f>
        <v>5.59</v>
      </c>
      <c r="K91" s="191"/>
      <c r="L91" s="190">
        <f t="shared" ref="L91:L93" si="11">J91*K91</f>
        <v>0</v>
      </c>
      <c r="N91" s="96" t="s">
        <v>4981</v>
      </c>
    </row>
    <row r="92" spans="1:14">
      <c r="A92" s="317">
        <v>0</v>
      </c>
      <c r="B92" s="328" t="s">
        <v>5078</v>
      </c>
      <c r="C92" s="319"/>
      <c r="D92" s="326">
        <v>8</v>
      </c>
      <c r="E92" s="326">
        <v>20</v>
      </c>
      <c r="F92" s="326">
        <v>6</v>
      </c>
      <c r="G92" s="326">
        <v>65</v>
      </c>
      <c r="H92" s="131">
        <v>7.37</v>
      </c>
      <c r="I92" s="327"/>
      <c r="J92" s="323">
        <f>H92*(1-Скидка_ROXELPRO_burrs)</f>
        <v>7.37</v>
      </c>
      <c r="K92" s="191"/>
      <c r="L92" s="190">
        <f t="shared" si="11"/>
        <v>0</v>
      </c>
      <c r="N92" s="96" t="s">
        <v>4981</v>
      </c>
    </row>
    <row r="93" spans="1:14">
      <c r="A93" s="317">
        <v>0</v>
      </c>
      <c r="B93" s="328" t="s">
        <v>5079</v>
      </c>
      <c r="C93" s="319"/>
      <c r="D93" s="326">
        <v>10</v>
      </c>
      <c r="E93" s="326">
        <v>20</v>
      </c>
      <c r="F93" s="326">
        <v>6</v>
      </c>
      <c r="G93" s="326">
        <v>65</v>
      </c>
      <c r="H93" s="131">
        <v>8.74</v>
      </c>
      <c r="I93" s="327"/>
      <c r="J93" s="323">
        <f>H93*(1-Скидка_ROXELPRO_burrs)</f>
        <v>8.74</v>
      </c>
      <c r="K93" s="191"/>
      <c r="L93" s="190">
        <f t="shared" si="11"/>
        <v>0</v>
      </c>
      <c r="N93" s="96" t="s">
        <v>4981</v>
      </c>
    </row>
    <row r="94" spans="1:14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4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4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4" ht="12.5" thickBot="1">
      <c r="A97" s="199"/>
      <c r="B97" s="210"/>
      <c r="C97" s="204"/>
      <c r="D97" s="211"/>
      <c r="E97" s="211"/>
      <c r="F97" s="211"/>
      <c r="G97" s="211"/>
      <c r="H97" s="332"/>
      <c r="I97" s="212"/>
      <c r="J97" s="198"/>
      <c r="K97" s="71"/>
      <c r="L97" s="72"/>
    </row>
    <row r="98" spans="1:14">
      <c r="A98" s="199"/>
      <c r="B98" s="194" t="s">
        <v>3834</v>
      </c>
      <c r="C98" s="195"/>
      <c r="D98" s="196"/>
      <c r="E98" s="196"/>
      <c r="F98" s="196"/>
      <c r="G98" s="196"/>
      <c r="H98" s="316"/>
      <c r="I98" s="197"/>
      <c r="J98" s="198"/>
      <c r="K98" s="71"/>
      <c r="L98" s="72"/>
    </row>
    <row r="99" spans="1:14">
      <c r="A99" s="199">
        <v>7.7932098765432087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4">
      <c r="A100" s="199">
        <v>9.0958605664488115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4">
      <c r="A101" s="317">
        <v>0</v>
      </c>
      <c r="B101" s="328" t="s">
        <v>5080</v>
      </c>
      <c r="C101" s="319"/>
      <c r="D101" s="326">
        <v>10</v>
      </c>
      <c r="E101" s="326">
        <v>20</v>
      </c>
      <c r="F101" s="326">
        <v>8</v>
      </c>
      <c r="G101" s="326"/>
      <c r="H101" s="131">
        <v>14.18</v>
      </c>
      <c r="I101" s="335"/>
      <c r="J101" s="323">
        <f>H101*(1-Скидка_ROXELPRO_burrs)</f>
        <v>14.18</v>
      </c>
      <c r="K101" s="191"/>
      <c r="L101" s="190">
        <f t="shared" si="12"/>
        <v>0</v>
      </c>
      <c r="N101" s="96" t="s">
        <v>4981</v>
      </c>
    </row>
    <row r="102" spans="1:14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4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4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4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4">
      <c r="B106" s="44"/>
      <c r="C106" s="44"/>
      <c r="D106" s="44"/>
      <c r="E106" s="44"/>
      <c r="F106" s="44"/>
      <c r="G106" s="44"/>
      <c r="H106" s="186"/>
      <c r="I106" s="186"/>
    </row>
    <row r="107" spans="1:14">
      <c r="B107" s="13" t="s">
        <v>118</v>
      </c>
      <c r="C107" s="13"/>
    </row>
    <row r="108" spans="1:14">
      <c r="B108" s="13" t="s">
        <v>119</v>
      </c>
      <c r="C108" s="13"/>
    </row>
  </sheetData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40" t="s">
        <v>0</v>
      </c>
      <c r="C2" s="340"/>
      <c r="D2" s="340"/>
      <c r="E2" s="340"/>
      <c r="F2" s="340"/>
      <c r="G2" s="340"/>
      <c r="H2" s="340"/>
      <c r="I2" s="340"/>
      <c r="J2" s="340"/>
      <c r="K2" s="340"/>
    </row>
    <row r="3" spans="1:11" ht="15.5">
      <c r="B3" s="340" t="s">
        <v>1946</v>
      </c>
      <c r="C3" s="340"/>
      <c r="D3" s="340"/>
      <c r="E3" s="340"/>
      <c r="F3" s="340"/>
      <c r="G3" s="340"/>
      <c r="H3" s="340"/>
      <c r="I3" s="340"/>
      <c r="J3" s="340"/>
      <c r="K3" s="340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78" t="s">
        <v>668</v>
      </c>
      <c r="D7" s="379"/>
      <c r="E7" s="379"/>
      <c r="F7" s="379"/>
      <c r="G7" s="379"/>
      <c r="H7" s="379"/>
      <c r="I7" s="379"/>
      <c r="J7" s="380"/>
      <c r="K7" s="18" t="s">
        <v>6</v>
      </c>
    </row>
    <row r="8" spans="1:11" ht="12.75" customHeight="1" thickBot="1">
      <c r="A8" s="224"/>
      <c r="B8" s="381" t="s">
        <v>3939</v>
      </c>
      <c r="C8" s="381"/>
      <c r="D8" s="381"/>
      <c r="E8" s="381"/>
      <c r="F8" s="381"/>
      <c r="G8" s="381"/>
      <c r="H8" s="381"/>
      <c r="I8" s="381"/>
      <c r="J8" s="381"/>
      <c r="K8" s="382"/>
    </row>
    <row r="9" spans="1:11" ht="12.75" customHeight="1">
      <c r="A9" s="284"/>
      <c r="B9" s="376" t="s">
        <v>5028</v>
      </c>
      <c r="C9" s="377"/>
      <c r="D9" s="377"/>
      <c r="E9" s="377"/>
      <c r="F9" s="377"/>
      <c r="G9" s="377"/>
      <c r="H9" s="377"/>
      <c r="I9" s="377"/>
      <c r="J9" s="377"/>
      <c r="K9" s="364" t="s">
        <v>2058</v>
      </c>
    </row>
    <row r="10" spans="1:11" ht="12.75" customHeight="1">
      <c r="A10" s="284"/>
      <c r="B10" s="285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65"/>
    </row>
    <row r="11" spans="1:11" ht="12.75" customHeight="1">
      <c r="A11" s="284">
        <v>0</v>
      </c>
      <c r="B11" s="285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65"/>
    </row>
    <row r="12" spans="1:11" ht="12.75" customHeight="1">
      <c r="A12" s="284"/>
      <c r="B12" s="287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65"/>
    </row>
    <row r="13" spans="1:11" ht="12.75" customHeight="1" thickBot="1">
      <c r="A13" s="286"/>
      <c r="B13" s="288">
        <v>1096090</v>
      </c>
      <c r="C13" s="289">
        <v>1096082</v>
      </c>
      <c r="D13" s="289"/>
      <c r="E13" s="289"/>
      <c r="F13" s="289"/>
      <c r="G13" s="289"/>
      <c r="H13" s="289"/>
      <c r="I13" s="289"/>
      <c r="J13" s="289"/>
      <c r="K13" s="366"/>
    </row>
    <row r="14" spans="1:11" ht="12.75" customHeight="1">
      <c r="A14" s="284"/>
      <c r="B14" s="362" t="s">
        <v>3610</v>
      </c>
      <c r="C14" s="363"/>
      <c r="D14" s="363"/>
      <c r="E14" s="363"/>
      <c r="F14" s="363"/>
      <c r="G14" s="363"/>
      <c r="H14" s="363"/>
      <c r="I14" s="363"/>
      <c r="J14" s="363"/>
      <c r="K14" s="364" t="s">
        <v>2058</v>
      </c>
    </row>
    <row r="15" spans="1:11" ht="12.75" customHeight="1">
      <c r="A15" s="284"/>
      <c r="B15" s="285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65"/>
    </row>
    <row r="16" spans="1:11" ht="12.75" customHeight="1">
      <c r="A16" s="284">
        <v>0</v>
      </c>
      <c r="B16" s="285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65"/>
    </row>
    <row r="17" spans="1:13" ht="12.75" customHeight="1">
      <c r="A17" s="284"/>
      <c r="B17" s="287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65"/>
    </row>
    <row r="18" spans="1:13" ht="12.75" customHeight="1" thickBot="1">
      <c r="A18" s="286"/>
      <c r="B18" s="288">
        <v>1096214</v>
      </c>
      <c r="C18" s="289">
        <v>1096206</v>
      </c>
      <c r="D18" s="289"/>
      <c r="E18" s="289"/>
      <c r="F18" s="289"/>
      <c r="G18" s="289"/>
      <c r="H18" s="289"/>
      <c r="I18" s="289"/>
      <c r="J18" s="289"/>
      <c r="K18" s="366"/>
    </row>
    <row r="19" spans="1:13" ht="12.75" customHeight="1">
      <c r="A19" s="284"/>
      <c r="B19" s="376" t="s">
        <v>5029</v>
      </c>
      <c r="C19" s="377"/>
      <c r="D19" s="377"/>
      <c r="E19" s="377"/>
      <c r="F19" s="377"/>
      <c r="G19" s="377"/>
      <c r="H19" s="377"/>
      <c r="I19" s="377"/>
      <c r="J19" s="377"/>
      <c r="K19" s="364" t="s">
        <v>2058</v>
      </c>
    </row>
    <row r="20" spans="1:13" ht="12.75" customHeight="1">
      <c r="A20" s="284"/>
      <c r="B20" s="285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65"/>
    </row>
    <row r="21" spans="1:13" ht="12.75" customHeight="1">
      <c r="A21" s="284">
        <v>0</v>
      </c>
      <c r="B21" s="285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65"/>
    </row>
    <row r="22" spans="1:13" ht="12.75" customHeight="1">
      <c r="A22" s="284"/>
      <c r="B22" s="287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65"/>
    </row>
    <row r="23" spans="1:13" ht="12.75" customHeight="1" thickBot="1">
      <c r="A23" s="286"/>
      <c r="B23" s="288">
        <v>1096107</v>
      </c>
      <c r="C23" s="289">
        <v>1096115</v>
      </c>
      <c r="D23" s="289">
        <v>1096123</v>
      </c>
      <c r="E23" s="289"/>
      <c r="F23" s="289"/>
      <c r="G23" s="289"/>
      <c r="H23" s="289"/>
      <c r="I23" s="289"/>
      <c r="J23" s="289"/>
      <c r="K23" s="366"/>
    </row>
    <row r="24" spans="1:13" ht="12.75" customHeight="1">
      <c r="A24" s="284"/>
      <c r="B24" s="362" t="s">
        <v>3609</v>
      </c>
      <c r="C24" s="363"/>
      <c r="D24" s="363"/>
      <c r="E24" s="363"/>
      <c r="F24" s="363"/>
      <c r="G24" s="363"/>
      <c r="H24" s="363"/>
      <c r="I24" s="363"/>
      <c r="J24" s="363"/>
      <c r="K24" s="364" t="s">
        <v>2058</v>
      </c>
    </row>
    <row r="25" spans="1:13" ht="12.75" customHeight="1">
      <c r="A25" s="284"/>
      <c r="B25" s="285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65"/>
    </row>
    <row r="26" spans="1:13" ht="12.75" customHeight="1">
      <c r="A26" s="284">
        <v>0</v>
      </c>
      <c r="B26" s="285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65"/>
    </row>
    <row r="27" spans="1:13" ht="12.75" customHeight="1">
      <c r="A27" s="284"/>
      <c r="B27" s="287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65"/>
    </row>
    <row r="28" spans="1:13" ht="12.75" customHeight="1" thickBot="1">
      <c r="A28" s="286"/>
      <c r="B28" s="288">
        <v>1096222</v>
      </c>
      <c r="C28" s="289">
        <v>1096230</v>
      </c>
      <c r="D28" s="289">
        <v>1096248</v>
      </c>
      <c r="E28" s="289"/>
      <c r="F28" s="289"/>
      <c r="G28" s="289"/>
      <c r="H28" s="289"/>
      <c r="I28" s="289"/>
      <c r="J28" s="289"/>
      <c r="K28" s="366"/>
    </row>
    <row r="29" spans="1:13" ht="12.5" customHeight="1" thickBot="1">
      <c r="A29" s="286"/>
      <c r="B29" s="290"/>
      <c r="C29" s="291"/>
      <c r="D29" s="292"/>
      <c r="E29" s="292"/>
      <c r="F29" s="292"/>
      <c r="G29" s="292"/>
      <c r="H29" s="292"/>
      <c r="I29" s="292"/>
      <c r="J29" s="293"/>
      <c r="K29" s="283"/>
    </row>
    <row r="30" spans="1:13" ht="12.75" customHeight="1">
      <c r="A30" s="284"/>
      <c r="B30" s="373" t="s">
        <v>3198</v>
      </c>
      <c r="C30" s="374"/>
      <c r="D30" s="374"/>
      <c r="E30" s="374"/>
      <c r="F30" s="374"/>
      <c r="G30" s="374"/>
      <c r="H30" s="374"/>
      <c r="I30" s="374"/>
      <c r="J30" s="375"/>
      <c r="K30" s="364" t="s">
        <v>2058</v>
      </c>
      <c r="M30" s="132"/>
    </row>
    <row r="31" spans="1:13" ht="12.75" customHeight="1">
      <c r="A31" s="284"/>
      <c r="B31" s="294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65"/>
      <c r="M31" s="132"/>
    </row>
    <row r="32" spans="1:13" ht="12.75" customHeight="1">
      <c r="A32" s="284">
        <v>0</v>
      </c>
      <c r="B32" s="294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65"/>
      <c r="M32" s="132"/>
    </row>
    <row r="33" spans="1:13" ht="12.75" customHeight="1">
      <c r="B33" s="295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65"/>
      <c r="M33" s="132"/>
    </row>
    <row r="34" spans="1:13" ht="12.75" customHeight="1" thickBot="1">
      <c r="A34" s="286"/>
      <c r="B34" s="296">
        <v>1061580</v>
      </c>
      <c r="C34" s="289">
        <v>1061598</v>
      </c>
      <c r="D34" s="289">
        <v>1061605</v>
      </c>
      <c r="E34" s="289">
        <v>1061613</v>
      </c>
      <c r="F34" s="289"/>
      <c r="G34" s="289"/>
      <c r="H34" s="289"/>
      <c r="I34" s="289"/>
      <c r="J34" s="289"/>
      <c r="K34" s="366"/>
      <c r="M34" s="132"/>
    </row>
    <row r="35" spans="1:13" ht="12.75" customHeight="1">
      <c r="A35" s="284"/>
      <c r="B35" s="376" t="s">
        <v>3199</v>
      </c>
      <c r="C35" s="377"/>
      <c r="D35" s="377"/>
      <c r="E35" s="377"/>
      <c r="F35" s="377"/>
      <c r="G35" s="377"/>
      <c r="H35" s="377"/>
      <c r="I35" s="377"/>
      <c r="J35" s="377"/>
      <c r="K35" s="364" t="s">
        <v>2058</v>
      </c>
      <c r="M35" s="132"/>
    </row>
    <row r="36" spans="1:13" ht="12.75" customHeight="1">
      <c r="A36" s="284"/>
      <c r="B36" s="294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65"/>
      <c r="M36" s="132"/>
    </row>
    <row r="37" spans="1:13" ht="12.75" customHeight="1">
      <c r="A37" s="284">
        <v>0</v>
      </c>
      <c r="B37" s="294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65"/>
      <c r="M37" s="132"/>
    </row>
    <row r="38" spans="1:13" ht="12.75" customHeight="1">
      <c r="A38" s="284"/>
      <c r="B38" s="295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65"/>
      <c r="M38" s="132"/>
    </row>
    <row r="39" spans="1:13" ht="12.75" customHeight="1" thickBot="1">
      <c r="A39" s="286"/>
      <c r="B39" s="296">
        <v>1061746</v>
      </c>
      <c r="C39" s="289">
        <v>1061788</v>
      </c>
      <c r="D39" s="289">
        <v>1061803</v>
      </c>
      <c r="E39" s="289">
        <v>1061829</v>
      </c>
      <c r="F39" s="289"/>
      <c r="G39" s="289"/>
      <c r="H39" s="289"/>
      <c r="I39" s="289"/>
      <c r="J39" s="289"/>
      <c r="K39" s="366"/>
      <c r="M39" s="132"/>
    </row>
    <row r="40" spans="1:13" ht="12.75" customHeight="1">
      <c r="A40" s="284"/>
      <c r="B40" s="362" t="s">
        <v>3245</v>
      </c>
      <c r="C40" s="363"/>
      <c r="D40" s="363"/>
      <c r="E40" s="363"/>
      <c r="F40" s="363"/>
      <c r="G40" s="363"/>
      <c r="H40" s="363"/>
      <c r="I40" s="363"/>
      <c r="J40" s="363"/>
      <c r="K40" s="364" t="s">
        <v>2058</v>
      </c>
      <c r="M40" s="132"/>
    </row>
    <row r="41" spans="1:13" ht="12.75" customHeight="1">
      <c r="A41" s="284"/>
      <c r="B41" s="294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65"/>
      <c r="M41" s="132"/>
    </row>
    <row r="42" spans="1:13" ht="12.75" customHeight="1">
      <c r="A42" s="284">
        <v>0</v>
      </c>
      <c r="B42" s="294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65"/>
      <c r="M42" s="132"/>
    </row>
    <row r="43" spans="1:13" ht="12.75" customHeight="1">
      <c r="A43" s="284"/>
      <c r="B43" s="287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65"/>
      <c r="M43" s="132"/>
    </row>
    <row r="44" spans="1:13" ht="12.75" customHeight="1" thickBot="1">
      <c r="A44" s="286"/>
      <c r="B44" s="296">
        <v>1063578</v>
      </c>
      <c r="C44" s="289">
        <v>1063586</v>
      </c>
      <c r="D44" s="289">
        <v>1063594</v>
      </c>
      <c r="E44" s="289">
        <v>1063601</v>
      </c>
      <c r="F44" s="289"/>
      <c r="G44" s="289"/>
      <c r="H44" s="289"/>
      <c r="I44" s="289"/>
      <c r="J44" s="289"/>
      <c r="K44" s="366"/>
      <c r="M44" s="132"/>
    </row>
    <row r="45" spans="1:13" ht="12.75" customHeight="1">
      <c r="A45" s="284"/>
      <c r="B45" s="376" t="s">
        <v>3196</v>
      </c>
      <c r="C45" s="377"/>
      <c r="D45" s="377"/>
      <c r="E45" s="377"/>
      <c r="F45" s="377"/>
      <c r="G45" s="377"/>
      <c r="H45" s="377"/>
      <c r="I45" s="377"/>
      <c r="J45" s="377"/>
      <c r="K45" s="364" t="s">
        <v>2058</v>
      </c>
      <c r="M45" s="132"/>
    </row>
    <row r="46" spans="1:13" ht="12.75" customHeight="1">
      <c r="A46" s="284"/>
      <c r="B46" s="294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65"/>
      <c r="M46" s="132"/>
    </row>
    <row r="47" spans="1:13" ht="12.75" customHeight="1">
      <c r="A47" s="284">
        <v>0</v>
      </c>
      <c r="B47" s="294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65"/>
      <c r="M47" s="132"/>
    </row>
    <row r="48" spans="1:13" ht="12.75" customHeight="1">
      <c r="A48" s="284"/>
      <c r="B48" s="295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65"/>
      <c r="M48" s="132"/>
    </row>
    <row r="49" spans="1:13" ht="12.75" customHeight="1" thickBot="1">
      <c r="A49" s="286"/>
      <c r="B49" s="296">
        <v>1061936</v>
      </c>
      <c r="C49" s="289">
        <v>1061944</v>
      </c>
      <c r="D49" s="289">
        <v>1061952</v>
      </c>
      <c r="E49" s="289">
        <v>1061960</v>
      </c>
      <c r="F49" s="289">
        <v>1061978</v>
      </c>
      <c r="G49" s="289"/>
      <c r="H49" s="289"/>
      <c r="I49" s="289"/>
      <c r="J49" s="289"/>
      <c r="K49" s="366"/>
      <c r="M49" s="132"/>
    </row>
    <row r="50" spans="1:13" ht="12.75" customHeight="1">
      <c r="A50" s="284"/>
      <c r="B50" s="376" t="s">
        <v>3197</v>
      </c>
      <c r="C50" s="377"/>
      <c r="D50" s="377"/>
      <c r="E50" s="377"/>
      <c r="F50" s="377"/>
      <c r="G50" s="377"/>
      <c r="H50" s="377"/>
      <c r="I50" s="377"/>
      <c r="J50" s="377"/>
      <c r="K50" s="364" t="s">
        <v>2058</v>
      </c>
      <c r="M50" s="132"/>
    </row>
    <row r="51" spans="1:13" ht="12.75" customHeight="1">
      <c r="A51" s="284"/>
      <c r="B51" s="294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65"/>
      <c r="M51" s="132"/>
    </row>
    <row r="52" spans="1:13" ht="12.75" customHeight="1">
      <c r="A52" s="284">
        <v>0</v>
      </c>
      <c r="B52" s="294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65"/>
      <c r="M52" s="132"/>
    </row>
    <row r="53" spans="1:13" ht="12.75" customHeight="1">
      <c r="A53" s="284"/>
      <c r="B53" s="295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65"/>
      <c r="M53" s="132"/>
    </row>
    <row r="54" spans="1:13" ht="12.75" customHeight="1" thickBot="1">
      <c r="A54" s="286"/>
      <c r="B54" s="296">
        <v>1062075</v>
      </c>
      <c r="C54" s="289">
        <v>1062108</v>
      </c>
      <c r="D54" s="289">
        <v>1062124</v>
      </c>
      <c r="E54" s="289">
        <v>1062158</v>
      </c>
      <c r="F54" s="289">
        <v>1062166</v>
      </c>
      <c r="G54" s="289"/>
      <c r="H54" s="289"/>
      <c r="I54" s="289"/>
      <c r="J54" s="289"/>
      <c r="K54" s="366"/>
      <c r="M54" s="132"/>
    </row>
    <row r="55" spans="1:13" ht="12.75" customHeight="1">
      <c r="A55" s="284"/>
      <c r="B55" s="362" t="s">
        <v>3200</v>
      </c>
      <c r="C55" s="363"/>
      <c r="D55" s="363"/>
      <c r="E55" s="363"/>
      <c r="F55" s="363"/>
      <c r="G55" s="363"/>
      <c r="H55" s="363"/>
      <c r="I55" s="363"/>
      <c r="J55" s="363"/>
      <c r="K55" s="364" t="s">
        <v>2058</v>
      </c>
      <c r="M55" s="132"/>
    </row>
    <row r="56" spans="1:13" ht="12.75" customHeight="1">
      <c r="A56" s="284"/>
      <c r="B56" s="294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65"/>
      <c r="M56" s="132"/>
    </row>
    <row r="57" spans="1:13" ht="12.75" customHeight="1">
      <c r="A57" s="284">
        <v>0</v>
      </c>
      <c r="B57" s="294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65"/>
      <c r="M57" s="132"/>
    </row>
    <row r="58" spans="1:13" ht="12.75" customHeight="1">
      <c r="A58" s="284"/>
      <c r="B58" s="287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65"/>
      <c r="M58" s="132"/>
    </row>
    <row r="59" spans="1:13" ht="12.75" customHeight="1" thickBot="1">
      <c r="A59" s="286"/>
      <c r="B59" s="296">
        <v>1063677</v>
      </c>
      <c r="C59" s="289">
        <v>1063685</v>
      </c>
      <c r="D59" s="289">
        <v>1063643</v>
      </c>
      <c r="E59" s="289">
        <v>1063693</v>
      </c>
      <c r="F59" s="289">
        <v>1063700</v>
      </c>
      <c r="G59" s="289"/>
      <c r="H59" s="289"/>
      <c r="I59" s="289"/>
      <c r="J59" s="289"/>
      <c r="K59" s="366"/>
      <c r="M59" s="132"/>
    </row>
    <row r="60" spans="1:13" ht="12.75" customHeight="1" thickBot="1">
      <c r="A60" s="286"/>
      <c r="B60" s="290"/>
      <c r="C60" s="291"/>
      <c r="D60" s="292"/>
      <c r="E60" s="292"/>
      <c r="F60" s="292"/>
      <c r="G60" s="292"/>
      <c r="H60" s="292"/>
      <c r="I60" s="292"/>
      <c r="J60" s="293"/>
      <c r="K60" s="283"/>
      <c r="M60" s="132"/>
    </row>
    <row r="61" spans="1:13" ht="12.75" customHeight="1">
      <c r="A61" s="284"/>
      <c r="B61" s="362" t="s">
        <v>683</v>
      </c>
      <c r="C61" s="363"/>
      <c r="D61" s="363"/>
      <c r="E61" s="363"/>
      <c r="F61" s="363"/>
      <c r="G61" s="363"/>
      <c r="H61" s="363"/>
      <c r="I61" s="363"/>
      <c r="J61" s="363"/>
      <c r="K61" s="364" t="s">
        <v>2058</v>
      </c>
      <c r="M61" s="132"/>
    </row>
    <row r="62" spans="1:13" ht="12.75" customHeight="1">
      <c r="A62" s="284"/>
      <c r="B62" s="295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65"/>
      <c r="M62" s="132"/>
    </row>
    <row r="63" spans="1:13" ht="12.75" customHeight="1" thickBot="1">
      <c r="A63" s="284">
        <v>0</v>
      </c>
      <c r="B63" s="297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71"/>
      <c r="M63" s="132"/>
    </row>
    <row r="64" spans="1:13" ht="12.75" customHeight="1">
      <c r="A64" s="284"/>
      <c r="B64" s="362" t="s">
        <v>724</v>
      </c>
      <c r="C64" s="363"/>
      <c r="D64" s="363"/>
      <c r="E64" s="363"/>
      <c r="F64" s="363"/>
      <c r="G64" s="363"/>
      <c r="H64" s="363"/>
      <c r="I64" s="363"/>
      <c r="J64" s="363"/>
      <c r="K64" s="364" t="s">
        <v>2058</v>
      </c>
      <c r="M64" s="132"/>
    </row>
    <row r="65" spans="1:13" ht="12.75" customHeight="1">
      <c r="A65" s="284"/>
      <c r="B65" s="287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65"/>
      <c r="M65" s="132"/>
    </row>
    <row r="66" spans="1:13" ht="12.75" customHeight="1" thickBot="1">
      <c r="A66" s="284">
        <v>0</v>
      </c>
      <c r="B66" s="297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71"/>
      <c r="M66" s="132"/>
    </row>
    <row r="67" spans="1:13" ht="12.75" customHeight="1">
      <c r="A67" s="284"/>
      <c r="B67" s="362" t="s">
        <v>669</v>
      </c>
      <c r="C67" s="363"/>
      <c r="D67" s="363"/>
      <c r="E67" s="363"/>
      <c r="F67" s="363"/>
      <c r="G67" s="363"/>
      <c r="H67" s="363"/>
      <c r="I67" s="363"/>
      <c r="J67" s="363"/>
      <c r="K67" s="364" t="s">
        <v>2058</v>
      </c>
      <c r="M67" s="132"/>
    </row>
    <row r="68" spans="1:13" ht="12.75" customHeight="1">
      <c r="A68" s="284"/>
      <c r="B68" s="295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65"/>
      <c r="M68" s="132"/>
    </row>
    <row r="69" spans="1:13" ht="12.75" customHeight="1" thickBot="1">
      <c r="A69" s="284">
        <v>0</v>
      </c>
      <c r="B69" s="297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71"/>
      <c r="M69" s="132"/>
    </row>
    <row r="70" spans="1:13" ht="12.75" customHeight="1">
      <c r="A70" s="284"/>
      <c r="B70" s="362" t="s">
        <v>713</v>
      </c>
      <c r="C70" s="363"/>
      <c r="D70" s="363"/>
      <c r="E70" s="363"/>
      <c r="F70" s="363"/>
      <c r="G70" s="363"/>
      <c r="H70" s="363"/>
      <c r="I70" s="363"/>
      <c r="J70" s="363"/>
      <c r="K70" s="364" t="s">
        <v>2058</v>
      </c>
      <c r="M70" s="132"/>
    </row>
    <row r="71" spans="1:13" ht="12.75" customHeight="1">
      <c r="A71" s="284"/>
      <c r="B71" s="287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65"/>
      <c r="M71" s="132"/>
    </row>
    <row r="72" spans="1:13" ht="12" customHeight="1" thickBot="1">
      <c r="A72" s="284">
        <v>0</v>
      </c>
      <c r="B72" s="296">
        <v>210955</v>
      </c>
      <c r="C72" s="298">
        <v>210963</v>
      </c>
      <c r="D72" s="289">
        <v>210971</v>
      </c>
      <c r="E72" s="289">
        <v>210989</v>
      </c>
      <c r="F72" s="289">
        <v>211011</v>
      </c>
      <c r="G72" s="289">
        <v>211045</v>
      </c>
      <c r="H72" s="289">
        <v>211052</v>
      </c>
      <c r="I72" s="289">
        <v>211060</v>
      </c>
      <c r="J72" s="289">
        <v>211078</v>
      </c>
      <c r="K72" s="371"/>
    </row>
    <row r="73" spans="1:13" ht="12" customHeight="1" thickBot="1">
      <c r="A73" s="286"/>
      <c r="B73" s="290"/>
      <c r="C73" s="291"/>
      <c r="D73" s="292"/>
      <c r="E73" s="292"/>
      <c r="F73" s="292"/>
      <c r="G73" s="292"/>
      <c r="H73" s="292"/>
      <c r="I73" s="292"/>
      <c r="J73" s="293"/>
      <c r="K73" s="283"/>
    </row>
    <row r="74" spans="1:13" ht="12" customHeight="1">
      <c r="A74" s="284"/>
      <c r="B74" s="362" t="s">
        <v>684</v>
      </c>
      <c r="C74" s="363"/>
      <c r="D74" s="363"/>
      <c r="E74" s="363"/>
      <c r="F74" s="363"/>
      <c r="G74" s="363"/>
      <c r="H74" s="363"/>
      <c r="I74" s="363"/>
      <c r="J74" s="363"/>
      <c r="K74" s="364" t="s">
        <v>2058</v>
      </c>
    </row>
    <row r="75" spans="1:13" ht="12" customHeight="1">
      <c r="A75" s="284"/>
      <c r="B75" s="295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65"/>
    </row>
    <row r="76" spans="1:13" ht="12" customHeight="1" thickBot="1">
      <c r="A76" s="284">
        <v>0</v>
      </c>
      <c r="B76" s="296">
        <v>166678</v>
      </c>
      <c r="C76" s="298">
        <v>166793</v>
      </c>
      <c r="D76" s="289">
        <v>166173</v>
      </c>
      <c r="E76" s="289">
        <v>166769</v>
      </c>
      <c r="F76" s="289">
        <v>166777</v>
      </c>
      <c r="G76" s="289">
        <v>166785</v>
      </c>
      <c r="H76" s="289">
        <v>168682</v>
      </c>
      <c r="I76" s="289">
        <v>168690</v>
      </c>
      <c r="J76" s="289">
        <v>168708</v>
      </c>
      <c r="K76" s="371"/>
    </row>
    <row r="77" spans="1:13" ht="12" customHeight="1">
      <c r="A77" s="225"/>
      <c r="B77" s="362" t="s">
        <v>685</v>
      </c>
      <c r="C77" s="363"/>
      <c r="D77" s="363"/>
      <c r="E77" s="363"/>
      <c r="F77" s="363"/>
      <c r="G77" s="363"/>
      <c r="H77" s="363"/>
      <c r="I77" s="363"/>
      <c r="J77" s="363"/>
      <c r="K77" s="364" t="s">
        <v>2058</v>
      </c>
    </row>
    <row r="78" spans="1:13" ht="12" customHeight="1">
      <c r="A78" s="225"/>
      <c r="B78" s="295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65"/>
    </row>
    <row r="79" spans="1:13" ht="12" customHeight="1" thickBot="1">
      <c r="A79" s="284">
        <v>0</v>
      </c>
      <c r="B79" s="296">
        <v>166686</v>
      </c>
      <c r="C79" s="298">
        <v>166694</v>
      </c>
      <c r="D79" s="289">
        <v>166181</v>
      </c>
      <c r="E79" s="289">
        <v>166710</v>
      </c>
      <c r="F79" s="289">
        <v>166728</v>
      </c>
      <c r="G79" s="289">
        <v>166736</v>
      </c>
      <c r="H79" s="289">
        <v>166744</v>
      </c>
      <c r="I79" s="289">
        <v>168716</v>
      </c>
      <c r="J79" s="289">
        <v>168724</v>
      </c>
      <c r="K79" s="371"/>
    </row>
    <row r="80" spans="1:13" ht="12" customHeight="1">
      <c r="A80" s="225"/>
      <c r="B80" s="362" t="s">
        <v>686</v>
      </c>
      <c r="C80" s="363"/>
      <c r="D80" s="363"/>
      <c r="E80" s="363"/>
      <c r="F80" s="363"/>
      <c r="G80" s="363"/>
      <c r="H80" s="363"/>
      <c r="I80" s="363"/>
      <c r="J80" s="363"/>
      <c r="K80" s="364" t="s">
        <v>2058</v>
      </c>
    </row>
    <row r="81" spans="1:11" ht="12" customHeight="1">
      <c r="A81" s="225"/>
      <c r="B81" s="295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65"/>
    </row>
    <row r="82" spans="1:11" ht="12" customHeight="1" thickBot="1">
      <c r="A82" s="284">
        <v>0</v>
      </c>
      <c r="B82" s="296">
        <v>167122</v>
      </c>
      <c r="C82" s="298">
        <v>167130</v>
      </c>
      <c r="D82" s="289">
        <v>167148</v>
      </c>
      <c r="E82" s="289">
        <v>167155</v>
      </c>
      <c r="F82" s="289"/>
      <c r="G82" s="289"/>
      <c r="H82" s="289"/>
      <c r="I82" s="289"/>
      <c r="J82" s="289"/>
      <c r="K82" s="371"/>
    </row>
    <row r="83" spans="1:11" ht="12" customHeight="1">
      <c r="A83" s="225"/>
      <c r="B83" s="362" t="s">
        <v>725</v>
      </c>
      <c r="C83" s="363"/>
      <c r="D83" s="363"/>
      <c r="E83" s="363"/>
      <c r="F83" s="363"/>
      <c r="G83" s="363"/>
      <c r="H83" s="363"/>
      <c r="I83" s="363"/>
      <c r="J83" s="363"/>
      <c r="K83" s="364" t="s">
        <v>2058</v>
      </c>
    </row>
    <row r="84" spans="1:11" ht="12" customHeight="1">
      <c r="A84" s="225"/>
      <c r="B84" s="295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65"/>
    </row>
    <row r="85" spans="1:11" ht="12" customHeight="1" thickBot="1">
      <c r="A85" s="284">
        <v>0</v>
      </c>
      <c r="B85" s="296">
        <v>166991</v>
      </c>
      <c r="C85" s="298">
        <v>167007</v>
      </c>
      <c r="D85" s="289">
        <v>167015</v>
      </c>
      <c r="E85" s="289">
        <v>167049</v>
      </c>
      <c r="F85" s="289">
        <v>167056</v>
      </c>
      <c r="G85" s="289">
        <v>167072</v>
      </c>
      <c r="H85" s="289">
        <v>167080</v>
      </c>
      <c r="I85" s="289">
        <v>168625</v>
      </c>
      <c r="J85" s="289">
        <v>168633</v>
      </c>
      <c r="K85" s="371"/>
    </row>
    <row r="86" spans="1:11" ht="12" customHeight="1">
      <c r="A86" s="225"/>
      <c r="B86" s="362" t="s">
        <v>670</v>
      </c>
      <c r="C86" s="363"/>
      <c r="D86" s="363"/>
      <c r="E86" s="363"/>
      <c r="F86" s="363"/>
      <c r="G86" s="363"/>
      <c r="H86" s="363"/>
      <c r="I86" s="363"/>
      <c r="J86" s="363"/>
      <c r="K86" s="364" t="s">
        <v>2058</v>
      </c>
    </row>
    <row r="87" spans="1:11" ht="12" customHeight="1">
      <c r="A87" s="225"/>
      <c r="B87" s="295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65"/>
    </row>
    <row r="88" spans="1:11" ht="12.5" thickBot="1">
      <c r="A88" s="284">
        <v>0</v>
      </c>
      <c r="B88" s="296">
        <v>166868</v>
      </c>
      <c r="C88" s="298">
        <v>166876</v>
      </c>
      <c r="D88" s="289">
        <v>166884</v>
      </c>
      <c r="E88" s="289">
        <v>166892</v>
      </c>
      <c r="F88" s="289">
        <v>166900</v>
      </c>
      <c r="G88" s="289">
        <v>166918</v>
      </c>
      <c r="H88" s="289">
        <v>168732</v>
      </c>
      <c r="I88" s="289">
        <v>168740</v>
      </c>
      <c r="J88" s="289">
        <v>168757</v>
      </c>
      <c r="K88" s="371"/>
    </row>
    <row r="89" spans="1:11" ht="12" customHeight="1">
      <c r="A89" s="225"/>
      <c r="B89" s="362" t="s">
        <v>671</v>
      </c>
      <c r="C89" s="363"/>
      <c r="D89" s="363"/>
      <c r="E89" s="363"/>
      <c r="F89" s="363"/>
      <c r="G89" s="363"/>
      <c r="H89" s="363"/>
      <c r="I89" s="363"/>
      <c r="J89" s="363"/>
      <c r="K89" s="364" t="s">
        <v>2058</v>
      </c>
    </row>
    <row r="90" spans="1:11" ht="12" customHeight="1">
      <c r="A90" s="225"/>
      <c r="B90" s="295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65"/>
    </row>
    <row r="91" spans="1:11" ht="12.5" thickBot="1">
      <c r="A91" s="284">
        <v>0</v>
      </c>
      <c r="B91" s="296">
        <v>166801</v>
      </c>
      <c r="C91" s="298">
        <v>166207</v>
      </c>
      <c r="D91" s="289">
        <v>166850</v>
      </c>
      <c r="E91" s="289">
        <v>166819</v>
      </c>
      <c r="F91" s="289">
        <v>166835</v>
      </c>
      <c r="G91" s="289">
        <v>166843</v>
      </c>
      <c r="H91" s="289">
        <v>168765</v>
      </c>
      <c r="I91" s="289">
        <v>168773</v>
      </c>
      <c r="J91" s="289">
        <v>168781</v>
      </c>
      <c r="K91" s="371"/>
    </row>
    <row r="92" spans="1:11" ht="12" customHeight="1">
      <c r="A92" s="225"/>
      <c r="B92" s="362" t="s">
        <v>672</v>
      </c>
      <c r="C92" s="363"/>
      <c r="D92" s="363"/>
      <c r="E92" s="363"/>
      <c r="F92" s="363"/>
      <c r="G92" s="363"/>
      <c r="H92" s="363"/>
      <c r="I92" s="363"/>
      <c r="J92" s="363"/>
      <c r="K92" s="364" t="s">
        <v>2058</v>
      </c>
    </row>
    <row r="93" spans="1:11" ht="12" customHeight="1">
      <c r="A93" s="225"/>
      <c r="B93" s="295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65"/>
    </row>
    <row r="94" spans="1:11" ht="12.5" thickBot="1">
      <c r="A94" s="284">
        <v>0</v>
      </c>
      <c r="B94" s="296">
        <v>167163</v>
      </c>
      <c r="C94" s="298">
        <v>167171</v>
      </c>
      <c r="D94" s="289">
        <v>167189</v>
      </c>
      <c r="E94" s="289">
        <v>167197</v>
      </c>
      <c r="F94" s="289"/>
      <c r="G94" s="289"/>
      <c r="H94" s="289"/>
      <c r="I94" s="289"/>
      <c r="J94" s="289"/>
      <c r="K94" s="371"/>
    </row>
    <row r="95" spans="1:11" ht="12" customHeight="1">
      <c r="A95" s="225"/>
      <c r="B95" s="362" t="s">
        <v>714</v>
      </c>
      <c r="C95" s="363"/>
      <c r="D95" s="363"/>
      <c r="E95" s="363"/>
      <c r="F95" s="363"/>
      <c r="G95" s="363"/>
      <c r="H95" s="363"/>
      <c r="I95" s="363"/>
      <c r="J95" s="363"/>
      <c r="K95" s="364" t="s">
        <v>2058</v>
      </c>
    </row>
    <row r="96" spans="1:11">
      <c r="A96" s="225"/>
      <c r="B96" s="295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65"/>
    </row>
    <row r="97" spans="1:11" ht="12.5" thickBot="1">
      <c r="A97" s="284">
        <v>0</v>
      </c>
      <c r="B97" s="296">
        <v>166926</v>
      </c>
      <c r="C97" s="298">
        <v>166934</v>
      </c>
      <c r="D97" s="289">
        <v>166983</v>
      </c>
      <c r="E97" s="289">
        <v>166942</v>
      </c>
      <c r="F97" s="289">
        <v>166967</v>
      </c>
      <c r="G97" s="289">
        <v>166975</v>
      </c>
      <c r="H97" s="289">
        <v>168658</v>
      </c>
      <c r="I97" s="289">
        <v>168666</v>
      </c>
      <c r="J97" s="289">
        <v>168674</v>
      </c>
      <c r="K97" s="371"/>
    </row>
    <row r="98" spans="1:11" ht="12.5" thickBot="1">
      <c r="A98" s="279"/>
      <c r="B98" s="290"/>
      <c r="C98" s="291"/>
      <c r="D98" s="292"/>
      <c r="E98" s="292"/>
      <c r="F98" s="292"/>
      <c r="G98" s="292"/>
      <c r="H98" s="292"/>
      <c r="I98" s="292"/>
      <c r="J98" s="293"/>
      <c r="K98" s="283"/>
    </row>
    <row r="99" spans="1:11" ht="12" customHeight="1">
      <c r="A99" s="225"/>
      <c r="B99" s="362" t="s">
        <v>687</v>
      </c>
      <c r="C99" s="363"/>
      <c r="D99" s="363"/>
      <c r="E99" s="363"/>
      <c r="F99" s="363"/>
      <c r="G99" s="363"/>
      <c r="H99" s="363"/>
      <c r="I99" s="363"/>
      <c r="J99" s="363"/>
      <c r="K99" s="364" t="s">
        <v>2058</v>
      </c>
    </row>
    <row r="100" spans="1:11">
      <c r="A100" s="225"/>
      <c r="B100" s="295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65"/>
    </row>
    <row r="101" spans="1:11" ht="12.5" thickBot="1">
      <c r="A101" s="284">
        <v>0</v>
      </c>
      <c r="B101" s="296">
        <v>92932</v>
      </c>
      <c r="C101" s="298">
        <v>93336</v>
      </c>
      <c r="D101" s="289">
        <v>93344</v>
      </c>
      <c r="E101" s="289">
        <v>93351</v>
      </c>
      <c r="F101" s="289">
        <v>93369</v>
      </c>
      <c r="G101" s="289">
        <v>93377</v>
      </c>
      <c r="H101" s="289"/>
      <c r="I101" s="289"/>
      <c r="J101" s="289"/>
      <c r="K101" s="371"/>
    </row>
    <row r="102" spans="1:11" ht="12" customHeight="1">
      <c r="A102" s="225"/>
      <c r="B102" s="362" t="s">
        <v>727</v>
      </c>
      <c r="C102" s="363"/>
      <c r="D102" s="363"/>
      <c r="E102" s="363"/>
      <c r="F102" s="363"/>
      <c r="G102" s="363"/>
      <c r="H102" s="363"/>
      <c r="I102" s="363"/>
      <c r="J102" s="363"/>
      <c r="K102" s="364" t="s">
        <v>2058</v>
      </c>
    </row>
    <row r="103" spans="1:11">
      <c r="A103" s="225"/>
      <c r="B103" s="295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65"/>
    </row>
    <row r="104" spans="1:11" ht="12.5" thickBot="1">
      <c r="A104" s="284">
        <v>0</v>
      </c>
      <c r="B104" s="296">
        <v>92494</v>
      </c>
      <c r="C104" s="298">
        <v>92502</v>
      </c>
      <c r="D104" s="289">
        <v>92510</v>
      </c>
      <c r="E104" s="289">
        <v>92528</v>
      </c>
      <c r="F104" s="289">
        <v>95422</v>
      </c>
      <c r="G104" s="289">
        <v>95356</v>
      </c>
      <c r="H104" s="289"/>
      <c r="I104" s="289"/>
      <c r="J104" s="289"/>
      <c r="K104" s="371"/>
    </row>
    <row r="105" spans="1:11" ht="12" customHeight="1">
      <c r="A105" s="225"/>
      <c r="B105" s="362" t="s">
        <v>673</v>
      </c>
      <c r="C105" s="363"/>
      <c r="D105" s="363"/>
      <c r="E105" s="363"/>
      <c r="F105" s="363"/>
      <c r="G105" s="363"/>
      <c r="H105" s="363"/>
      <c r="I105" s="363"/>
      <c r="J105" s="363"/>
      <c r="K105" s="364" t="s">
        <v>2058</v>
      </c>
    </row>
    <row r="106" spans="1:11">
      <c r="A106" s="225"/>
      <c r="B106" s="295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65"/>
    </row>
    <row r="107" spans="1:11" ht="12.5" thickBot="1">
      <c r="A107" s="284">
        <v>0</v>
      </c>
      <c r="B107" s="296">
        <v>93385</v>
      </c>
      <c r="C107" s="298">
        <v>92924</v>
      </c>
      <c r="D107" s="289">
        <v>93393</v>
      </c>
      <c r="E107" s="289">
        <v>193656</v>
      </c>
      <c r="F107" s="289">
        <v>96164</v>
      </c>
      <c r="G107" s="289">
        <v>96172</v>
      </c>
      <c r="H107" s="289"/>
      <c r="I107" s="289"/>
      <c r="J107" s="289"/>
      <c r="K107" s="371"/>
    </row>
    <row r="108" spans="1:11" ht="12" customHeight="1">
      <c r="A108" s="225"/>
      <c r="B108" s="362" t="s">
        <v>716</v>
      </c>
      <c r="C108" s="363"/>
      <c r="D108" s="363"/>
      <c r="E108" s="363"/>
      <c r="F108" s="363"/>
      <c r="G108" s="363"/>
      <c r="H108" s="363"/>
      <c r="I108" s="363"/>
      <c r="J108" s="363"/>
      <c r="K108" s="364" t="s">
        <v>2058</v>
      </c>
    </row>
    <row r="109" spans="1:11">
      <c r="A109" s="225"/>
      <c r="B109" s="295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65"/>
    </row>
    <row r="110" spans="1:11" ht="12.5" thickBot="1">
      <c r="A110" s="284">
        <v>0</v>
      </c>
      <c r="B110" s="296">
        <v>92783</v>
      </c>
      <c r="C110" s="298">
        <v>92791</v>
      </c>
      <c r="D110" s="289">
        <v>92809</v>
      </c>
      <c r="E110" s="289">
        <v>92817</v>
      </c>
      <c r="F110" s="289">
        <v>92825</v>
      </c>
      <c r="G110" s="289"/>
      <c r="H110" s="289"/>
      <c r="I110" s="289"/>
      <c r="J110" s="289"/>
      <c r="K110" s="366"/>
    </row>
    <row r="111" spans="1:11" ht="12.5" thickBot="1">
      <c r="A111" s="279"/>
      <c r="B111" s="290"/>
      <c r="C111" s="291"/>
      <c r="D111" s="292"/>
      <c r="E111" s="292"/>
      <c r="F111" s="292"/>
      <c r="G111" s="292"/>
      <c r="H111" s="292"/>
      <c r="I111" s="292"/>
      <c r="J111" s="293"/>
      <c r="K111" s="283"/>
    </row>
    <row r="112" spans="1:11" ht="24" customHeight="1">
      <c r="A112" s="284">
        <v>0</v>
      </c>
      <c r="B112" s="299">
        <v>1068023</v>
      </c>
      <c r="C112" s="363" t="s">
        <v>5021</v>
      </c>
      <c r="D112" s="363"/>
      <c r="E112" s="363"/>
      <c r="F112" s="363"/>
      <c r="G112" s="363"/>
      <c r="H112" s="363"/>
      <c r="I112" s="363"/>
      <c r="J112" s="363"/>
      <c r="K112" s="300" t="s">
        <v>2058</v>
      </c>
    </row>
    <row r="113" spans="1:11" ht="24" customHeight="1">
      <c r="A113" s="284">
        <v>0</v>
      </c>
      <c r="B113" s="301">
        <v>1090076</v>
      </c>
      <c r="C113" s="372" t="s">
        <v>5022</v>
      </c>
      <c r="D113" s="372"/>
      <c r="E113" s="372"/>
      <c r="F113" s="372"/>
      <c r="G113" s="372"/>
      <c r="H113" s="372"/>
      <c r="I113" s="372"/>
      <c r="J113" s="372"/>
      <c r="K113" s="302" t="s">
        <v>2058</v>
      </c>
    </row>
    <row r="114" spans="1:11" ht="24" customHeight="1" thickBot="1">
      <c r="A114" s="284">
        <v>0</v>
      </c>
      <c r="B114" s="303">
        <v>1091454</v>
      </c>
      <c r="C114" s="370" t="s">
        <v>5023</v>
      </c>
      <c r="D114" s="370"/>
      <c r="E114" s="370"/>
      <c r="F114" s="370"/>
      <c r="G114" s="370"/>
      <c r="H114" s="370"/>
      <c r="I114" s="370"/>
      <c r="J114" s="370"/>
      <c r="K114" s="304" t="s">
        <v>2058</v>
      </c>
    </row>
    <row r="115" spans="1:11" ht="12.5" thickBot="1">
      <c r="A115" s="286"/>
      <c r="B115" s="290"/>
      <c r="C115" s="291"/>
      <c r="D115" s="292"/>
      <c r="E115" s="292"/>
      <c r="F115" s="292"/>
      <c r="G115" s="292"/>
      <c r="H115" s="292"/>
      <c r="I115" s="292"/>
      <c r="J115" s="293"/>
      <c r="K115" s="283"/>
    </row>
    <row r="116" spans="1:11" ht="24" customHeight="1">
      <c r="A116" s="284">
        <v>0</v>
      </c>
      <c r="B116" s="299">
        <v>120006</v>
      </c>
      <c r="C116" s="363" t="s">
        <v>4025</v>
      </c>
      <c r="D116" s="363"/>
      <c r="E116" s="363"/>
      <c r="F116" s="363"/>
      <c r="G116" s="363"/>
      <c r="H116" s="363"/>
      <c r="I116" s="363"/>
      <c r="J116" s="363"/>
      <c r="K116" s="300" t="s">
        <v>2058</v>
      </c>
    </row>
    <row r="117" spans="1:11" ht="24" customHeight="1" thickBot="1">
      <c r="A117" s="284">
        <v>0</v>
      </c>
      <c r="B117" s="303">
        <v>120014</v>
      </c>
      <c r="C117" s="370" t="s">
        <v>4026</v>
      </c>
      <c r="D117" s="370"/>
      <c r="E117" s="370"/>
      <c r="F117" s="370"/>
      <c r="G117" s="370"/>
      <c r="H117" s="370"/>
      <c r="I117" s="370"/>
      <c r="J117" s="370"/>
      <c r="K117" s="304" t="s">
        <v>2058</v>
      </c>
    </row>
    <row r="118" spans="1:11" ht="12" customHeight="1" thickBot="1">
      <c r="A118" s="225"/>
      <c r="B118" s="290"/>
      <c r="C118" s="291"/>
      <c r="D118" s="292"/>
      <c r="E118" s="292"/>
      <c r="F118" s="292"/>
      <c r="G118" s="292"/>
      <c r="H118" s="292"/>
      <c r="I118" s="292"/>
      <c r="J118" s="293"/>
      <c r="K118" s="283"/>
    </row>
    <row r="119" spans="1:11" ht="12" customHeight="1">
      <c r="A119" s="284"/>
      <c r="B119" s="362" t="s">
        <v>746</v>
      </c>
      <c r="C119" s="363"/>
      <c r="D119" s="363"/>
      <c r="E119" s="363"/>
      <c r="F119" s="363"/>
      <c r="G119" s="363"/>
      <c r="H119" s="363"/>
      <c r="I119" s="363"/>
      <c r="J119" s="363"/>
      <c r="K119" s="364" t="s">
        <v>2058</v>
      </c>
    </row>
    <row r="120" spans="1:11" ht="12" customHeight="1">
      <c r="A120" s="284"/>
      <c r="B120" s="305">
        <v>0.18</v>
      </c>
      <c r="C120" s="306"/>
      <c r="D120" s="306"/>
      <c r="E120" s="306"/>
      <c r="F120" s="306"/>
      <c r="G120" s="306"/>
      <c r="H120" s="306"/>
      <c r="I120" s="306"/>
      <c r="J120" s="306"/>
      <c r="K120" s="365"/>
    </row>
    <row r="121" spans="1:11" ht="12" customHeight="1">
      <c r="A121" s="284">
        <v>0</v>
      </c>
      <c r="B121" s="294">
        <v>1840</v>
      </c>
      <c r="C121" s="20"/>
      <c r="D121" s="21"/>
      <c r="E121" s="21"/>
      <c r="F121" s="21"/>
      <c r="G121" s="21"/>
      <c r="H121" s="21"/>
      <c r="I121" s="21"/>
      <c r="J121" s="21"/>
      <c r="K121" s="365"/>
    </row>
    <row r="122" spans="1:11" ht="12" customHeight="1" thickBot="1">
      <c r="A122" s="284"/>
      <c r="B122" s="297">
        <v>23044</v>
      </c>
      <c r="C122" s="24"/>
      <c r="D122" s="25"/>
      <c r="E122" s="25"/>
      <c r="F122" s="25"/>
      <c r="G122" s="25"/>
      <c r="H122" s="25"/>
      <c r="I122" s="25"/>
      <c r="J122" s="25"/>
      <c r="K122" s="371"/>
    </row>
    <row r="123" spans="1:11">
      <c r="A123" s="284"/>
      <c r="B123" s="362" t="s">
        <v>746</v>
      </c>
      <c r="C123" s="363"/>
      <c r="D123" s="363"/>
      <c r="E123" s="363"/>
      <c r="F123" s="363"/>
      <c r="G123" s="363"/>
      <c r="H123" s="363"/>
      <c r="I123" s="363"/>
      <c r="J123" s="363"/>
      <c r="K123" s="364" t="s">
        <v>2058</v>
      </c>
    </row>
    <row r="124" spans="1:11">
      <c r="A124" s="284"/>
      <c r="B124" s="305">
        <v>0.23</v>
      </c>
      <c r="C124" s="306">
        <v>0.23</v>
      </c>
      <c r="D124" s="306">
        <v>0.23</v>
      </c>
      <c r="E124" s="306">
        <v>0.28000000000000003</v>
      </c>
      <c r="F124" s="306">
        <v>0.28000000000000003</v>
      </c>
      <c r="G124" s="306">
        <v>0.28000000000000003</v>
      </c>
      <c r="H124" s="306">
        <v>0.33</v>
      </c>
      <c r="I124" s="306">
        <v>0.33</v>
      </c>
      <c r="J124" s="306">
        <v>0.33</v>
      </c>
      <c r="K124" s="365"/>
    </row>
    <row r="125" spans="1:11">
      <c r="A125" s="284">
        <v>0</v>
      </c>
      <c r="B125" s="294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65"/>
    </row>
    <row r="126" spans="1:11" ht="12.5" thickBot="1">
      <c r="A126" s="284"/>
      <c r="B126" s="297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71"/>
    </row>
    <row r="127" spans="1:11">
      <c r="A127" s="284"/>
      <c r="B127" s="307">
        <v>0.33</v>
      </c>
      <c r="C127" s="308">
        <v>0.33</v>
      </c>
      <c r="D127" s="308">
        <v>0.38</v>
      </c>
      <c r="E127" s="308">
        <v>0.38</v>
      </c>
      <c r="F127" s="308">
        <v>0.38</v>
      </c>
      <c r="G127" s="308">
        <v>0.46</v>
      </c>
      <c r="H127" s="308">
        <v>0.46</v>
      </c>
      <c r="I127" s="308">
        <v>0.6</v>
      </c>
      <c r="J127" s="308"/>
      <c r="K127" s="364" t="s">
        <v>2058</v>
      </c>
    </row>
    <row r="128" spans="1:11">
      <c r="A128" s="284">
        <v>0</v>
      </c>
      <c r="B128" s="294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65"/>
    </row>
    <row r="129" spans="1:11" ht="12.5" thickBot="1">
      <c r="A129" s="284"/>
      <c r="B129" s="288">
        <v>74930</v>
      </c>
      <c r="C129" s="289">
        <v>73742</v>
      </c>
      <c r="D129" s="289">
        <v>13797</v>
      </c>
      <c r="E129" s="289">
        <v>7344</v>
      </c>
      <c r="F129" s="289">
        <v>74948</v>
      </c>
      <c r="G129" s="289">
        <v>19307</v>
      </c>
      <c r="H129" s="289">
        <v>74955</v>
      </c>
      <c r="I129" s="289">
        <v>17004</v>
      </c>
      <c r="J129" s="289"/>
      <c r="K129" s="366"/>
    </row>
    <row r="130" spans="1:11">
      <c r="A130" s="284"/>
      <c r="B130" s="309" t="s">
        <v>5030</v>
      </c>
      <c r="C130" s="310"/>
      <c r="D130" s="310"/>
      <c r="E130" s="310"/>
      <c r="F130" s="310"/>
      <c r="G130" s="310"/>
      <c r="H130" s="310"/>
      <c r="I130" s="310"/>
      <c r="J130" s="310"/>
      <c r="K130" s="364" t="s">
        <v>2058</v>
      </c>
    </row>
    <row r="131" spans="1:11">
      <c r="A131" s="284"/>
      <c r="B131" s="305">
        <v>0.25</v>
      </c>
      <c r="C131" s="306">
        <v>0.3</v>
      </c>
      <c r="D131" s="306">
        <v>0.35</v>
      </c>
      <c r="E131" s="306">
        <v>0.4</v>
      </c>
      <c r="F131" s="306"/>
      <c r="G131" s="306"/>
      <c r="H131" s="306"/>
      <c r="I131" s="306"/>
      <c r="J131" s="306"/>
      <c r="K131" s="365"/>
    </row>
    <row r="132" spans="1:11">
      <c r="A132" s="284">
        <v>0</v>
      </c>
      <c r="B132" s="294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65"/>
    </row>
    <row r="133" spans="1:11" ht="12.5" thickBot="1">
      <c r="A133" s="284"/>
      <c r="B133" s="296">
        <v>207548</v>
      </c>
      <c r="C133" s="298">
        <v>207555</v>
      </c>
      <c r="D133" s="289">
        <v>207563</v>
      </c>
      <c r="E133" s="289">
        <v>207571</v>
      </c>
      <c r="F133" s="289"/>
      <c r="G133" s="289"/>
      <c r="H133" s="289"/>
      <c r="I133" s="289"/>
      <c r="J133" s="289"/>
      <c r="K133" s="366"/>
    </row>
    <row r="134" spans="1:11" ht="12.5" thickBot="1">
      <c r="A134" s="225"/>
      <c r="B134" s="290"/>
      <c r="C134" s="291"/>
      <c r="D134" s="292"/>
      <c r="E134" s="292"/>
      <c r="F134" s="292"/>
      <c r="G134" s="292"/>
      <c r="H134" s="292"/>
      <c r="I134" s="292"/>
      <c r="J134" s="293"/>
      <c r="K134" s="283"/>
    </row>
    <row r="135" spans="1:11" ht="12" customHeight="1">
      <c r="A135" s="225"/>
      <c r="B135" s="362" t="s">
        <v>726</v>
      </c>
      <c r="C135" s="363"/>
      <c r="D135" s="363"/>
      <c r="E135" s="363"/>
      <c r="F135" s="363"/>
      <c r="G135" s="363"/>
      <c r="H135" s="363"/>
      <c r="I135" s="363"/>
      <c r="J135" s="363"/>
      <c r="K135" s="364" t="s">
        <v>2058</v>
      </c>
    </row>
    <row r="136" spans="1:11">
      <c r="A136" s="225"/>
      <c r="B136" s="295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65"/>
    </row>
    <row r="137" spans="1:11" ht="12.5" thickBot="1">
      <c r="A137" s="284">
        <v>0</v>
      </c>
      <c r="B137" s="296">
        <v>132357</v>
      </c>
      <c r="C137" s="298">
        <v>132365</v>
      </c>
      <c r="D137" s="289"/>
      <c r="E137" s="289">
        <v>132373</v>
      </c>
      <c r="F137" s="289">
        <v>132381</v>
      </c>
      <c r="G137" s="289">
        <v>132399</v>
      </c>
      <c r="H137" s="289">
        <v>132407</v>
      </c>
      <c r="I137" s="289">
        <v>132415</v>
      </c>
      <c r="J137" s="289">
        <v>132423</v>
      </c>
      <c r="K137" s="366"/>
    </row>
    <row r="138" spans="1:11" ht="12" customHeight="1">
      <c r="A138" s="225"/>
      <c r="B138" s="362" t="s">
        <v>715</v>
      </c>
      <c r="C138" s="363"/>
      <c r="D138" s="363"/>
      <c r="E138" s="363"/>
      <c r="F138" s="363"/>
      <c r="G138" s="363"/>
      <c r="H138" s="363"/>
      <c r="I138" s="363"/>
      <c r="J138" s="363"/>
      <c r="K138" s="364" t="s">
        <v>2058</v>
      </c>
    </row>
    <row r="139" spans="1:11">
      <c r="A139" s="225"/>
      <c r="B139" s="295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65"/>
    </row>
    <row r="140" spans="1:11" ht="12" customHeight="1" thickBot="1">
      <c r="A140" s="284">
        <v>0</v>
      </c>
      <c r="B140" s="296">
        <v>132910</v>
      </c>
      <c r="C140" s="298">
        <v>132928</v>
      </c>
      <c r="D140" s="289">
        <v>132993</v>
      </c>
      <c r="E140" s="289">
        <v>132936</v>
      </c>
      <c r="F140" s="289">
        <v>132944</v>
      </c>
      <c r="G140" s="289">
        <v>132951</v>
      </c>
      <c r="H140" s="289">
        <v>132969</v>
      </c>
      <c r="I140" s="289">
        <v>132977</v>
      </c>
      <c r="J140" s="289">
        <v>132985</v>
      </c>
      <c r="K140" s="366"/>
    </row>
    <row r="141" spans="1:11" ht="12.5" thickBot="1">
      <c r="A141" s="225"/>
      <c r="B141" s="290"/>
      <c r="C141" s="291"/>
      <c r="D141" s="292"/>
      <c r="E141" s="292"/>
      <c r="F141" s="292"/>
      <c r="G141" s="292"/>
      <c r="H141" s="292"/>
      <c r="I141" s="292"/>
      <c r="J141" s="293"/>
      <c r="K141" s="283"/>
    </row>
    <row r="142" spans="1:11" ht="12" customHeight="1">
      <c r="A142" s="284"/>
      <c r="B142" s="362" t="s">
        <v>3650</v>
      </c>
      <c r="C142" s="363"/>
      <c r="D142" s="363"/>
      <c r="E142" s="363"/>
      <c r="F142" s="363"/>
      <c r="G142" s="363"/>
      <c r="H142" s="363"/>
      <c r="I142" s="363"/>
      <c r="J142" s="363"/>
      <c r="K142" s="364" t="s">
        <v>2058</v>
      </c>
    </row>
    <row r="143" spans="1:11">
      <c r="A143" s="284"/>
      <c r="B143" s="295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65"/>
    </row>
    <row r="144" spans="1:11" ht="12.5" thickBot="1">
      <c r="A144" s="284">
        <v>0</v>
      </c>
      <c r="B144" s="296">
        <v>1029562</v>
      </c>
      <c r="C144" s="289">
        <v>1029702</v>
      </c>
      <c r="D144" s="289"/>
      <c r="E144" s="289"/>
      <c r="F144" s="289"/>
      <c r="G144" s="289"/>
      <c r="H144" s="289"/>
      <c r="I144" s="289"/>
      <c r="J144" s="289"/>
      <c r="K144" s="366"/>
    </row>
    <row r="145" spans="1:11" ht="12" customHeight="1">
      <c r="A145" s="284"/>
      <c r="B145" s="367" t="s">
        <v>3652</v>
      </c>
      <c r="C145" s="368"/>
      <c r="D145" s="368"/>
      <c r="E145" s="368"/>
      <c r="F145" s="368"/>
      <c r="G145" s="368"/>
      <c r="H145" s="368"/>
      <c r="I145" s="368"/>
      <c r="J145" s="369"/>
      <c r="K145" s="364" t="s">
        <v>2058</v>
      </c>
    </row>
    <row r="146" spans="1:11">
      <c r="A146" s="284"/>
      <c r="B146" s="295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65"/>
    </row>
    <row r="147" spans="1:11" ht="12.5" thickBot="1">
      <c r="A147" s="284">
        <v>0</v>
      </c>
      <c r="B147" s="296">
        <v>1066423</v>
      </c>
      <c r="C147" s="289">
        <v>1066431</v>
      </c>
      <c r="D147" s="289"/>
      <c r="E147" s="289"/>
      <c r="F147" s="289"/>
      <c r="G147" s="289"/>
      <c r="H147" s="289"/>
      <c r="I147" s="289"/>
      <c r="J147" s="289"/>
      <c r="K147" s="366"/>
    </row>
    <row r="148" spans="1:11" ht="12" customHeight="1">
      <c r="A148" s="284"/>
      <c r="B148" s="362" t="s">
        <v>3649</v>
      </c>
      <c r="C148" s="363"/>
      <c r="D148" s="363"/>
      <c r="E148" s="363"/>
      <c r="F148" s="363"/>
      <c r="G148" s="363"/>
      <c r="H148" s="363"/>
      <c r="I148" s="363"/>
      <c r="J148" s="363"/>
      <c r="K148" s="364" t="s">
        <v>2058</v>
      </c>
    </row>
    <row r="149" spans="1:11">
      <c r="A149" s="284"/>
      <c r="B149" s="295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65"/>
    </row>
    <row r="150" spans="1:11" ht="12.5" thickBot="1">
      <c r="A150" s="284">
        <v>0</v>
      </c>
      <c r="B150" s="296">
        <v>1029710</v>
      </c>
      <c r="C150" s="289">
        <v>1093575</v>
      </c>
      <c r="D150" s="289"/>
      <c r="E150" s="289"/>
      <c r="F150" s="289"/>
      <c r="G150" s="289"/>
      <c r="H150" s="289"/>
      <c r="I150" s="289"/>
      <c r="J150" s="289"/>
      <c r="K150" s="366"/>
    </row>
    <row r="151" spans="1:11" ht="12" customHeight="1">
      <c r="A151" s="284"/>
      <c r="B151" s="362" t="s">
        <v>3651</v>
      </c>
      <c r="C151" s="363"/>
      <c r="D151" s="363"/>
      <c r="E151" s="363"/>
      <c r="F151" s="363"/>
      <c r="G151" s="363"/>
      <c r="H151" s="363"/>
      <c r="I151" s="363"/>
      <c r="J151" s="363"/>
      <c r="K151" s="364" t="s">
        <v>2058</v>
      </c>
    </row>
    <row r="152" spans="1:11">
      <c r="A152" s="284"/>
      <c r="B152" s="295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65"/>
    </row>
    <row r="153" spans="1:11" ht="12.5" thickBot="1">
      <c r="A153" s="284">
        <v>0</v>
      </c>
      <c r="B153" s="296">
        <v>1066449</v>
      </c>
      <c r="C153" s="289">
        <v>1066457</v>
      </c>
      <c r="D153" s="289"/>
      <c r="E153" s="289"/>
      <c r="F153" s="289"/>
      <c r="G153" s="289"/>
      <c r="H153" s="289"/>
      <c r="I153" s="289"/>
      <c r="J153" s="289"/>
      <c r="K153" s="366"/>
    </row>
    <row r="154" spans="1:11" ht="12.5" thickBot="1">
      <c r="A154" s="225"/>
      <c r="B154" s="290"/>
      <c r="C154" s="291"/>
      <c r="D154" s="292"/>
      <c r="E154" s="292"/>
      <c r="F154" s="292"/>
      <c r="G154" s="292"/>
      <c r="H154" s="292"/>
      <c r="I154" s="292"/>
      <c r="J154" s="293"/>
      <c r="K154" s="283"/>
    </row>
    <row r="155" spans="1:11" ht="12" customHeight="1">
      <c r="A155" s="225"/>
      <c r="B155" s="362" t="s">
        <v>688</v>
      </c>
      <c r="C155" s="363"/>
      <c r="D155" s="363"/>
      <c r="E155" s="363"/>
      <c r="F155" s="363"/>
      <c r="G155" s="363"/>
      <c r="H155" s="363"/>
      <c r="I155" s="363"/>
      <c r="J155" s="363"/>
      <c r="K155" s="364" t="s">
        <v>2058</v>
      </c>
    </row>
    <row r="156" spans="1:11">
      <c r="A156" s="225"/>
      <c r="B156" s="295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65"/>
    </row>
    <row r="157" spans="1:11" ht="12.5" thickBot="1">
      <c r="A157" s="284">
        <v>0</v>
      </c>
      <c r="B157" s="296">
        <v>151183</v>
      </c>
      <c r="C157" s="298">
        <v>151191</v>
      </c>
      <c r="D157" s="289">
        <v>149302</v>
      </c>
      <c r="E157" s="289">
        <v>149310</v>
      </c>
      <c r="F157" s="289">
        <v>150391</v>
      </c>
      <c r="G157" s="289">
        <v>149328</v>
      </c>
      <c r="H157" s="289">
        <v>151209</v>
      </c>
      <c r="I157" s="289">
        <v>151217</v>
      </c>
      <c r="J157" s="289"/>
      <c r="K157" s="366"/>
    </row>
    <row r="158" spans="1:11" ht="12" customHeight="1">
      <c r="A158" s="225"/>
      <c r="B158" s="362" t="s">
        <v>688</v>
      </c>
      <c r="C158" s="363"/>
      <c r="D158" s="363"/>
      <c r="E158" s="363"/>
      <c r="F158" s="363"/>
      <c r="G158" s="363"/>
      <c r="H158" s="363"/>
      <c r="I158" s="363"/>
      <c r="J158" s="363"/>
      <c r="K158" s="364" t="s">
        <v>2058</v>
      </c>
    </row>
    <row r="159" spans="1:11">
      <c r="A159" s="225"/>
      <c r="B159" s="295">
        <v>4</v>
      </c>
      <c r="C159" s="22"/>
      <c r="D159" s="23"/>
      <c r="E159" s="23"/>
      <c r="F159" s="23"/>
      <c r="G159" s="23"/>
      <c r="H159" s="23"/>
      <c r="I159" s="23"/>
      <c r="J159" s="23"/>
      <c r="K159" s="365"/>
    </row>
    <row r="160" spans="1:11" ht="12.5" thickBot="1">
      <c r="A160" s="284">
        <v>0</v>
      </c>
      <c r="B160" s="296">
        <v>154161</v>
      </c>
      <c r="C160" s="298"/>
      <c r="D160" s="289"/>
      <c r="E160" s="289"/>
      <c r="F160" s="289"/>
      <c r="G160" s="289"/>
      <c r="H160" s="289"/>
      <c r="I160" s="289"/>
      <c r="J160" s="289"/>
      <c r="K160" s="366"/>
    </row>
    <row r="161" spans="1:11">
      <c r="A161" s="225"/>
      <c r="B161" s="362" t="s">
        <v>2224</v>
      </c>
      <c r="C161" s="363"/>
      <c r="D161" s="363"/>
      <c r="E161" s="363"/>
      <c r="F161" s="363"/>
      <c r="G161" s="363"/>
      <c r="H161" s="363"/>
      <c r="I161" s="363"/>
      <c r="J161" s="363"/>
      <c r="K161" s="364" t="s">
        <v>2058</v>
      </c>
    </row>
    <row r="162" spans="1:11">
      <c r="A162" s="225"/>
      <c r="B162" s="295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65"/>
    </row>
    <row r="163" spans="1:11" ht="12.5" thickBot="1">
      <c r="A163" s="284">
        <v>0</v>
      </c>
      <c r="B163" s="296">
        <v>157875</v>
      </c>
      <c r="C163" s="298">
        <v>157883</v>
      </c>
      <c r="D163" s="289">
        <v>157891</v>
      </c>
      <c r="E163" s="289">
        <v>157909</v>
      </c>
      <c r="F163" s="289">
        <v>157917</v>
      </c>
      <c r="G163" s="289">
        <v>157925</v>
      </c>
      <c r="H163" s="289">
        <v>157933</v>
      </c>
      <c r="I163" s="289">
        <v>157941</v>
      </c>
      <c r="J163" s="289"/>
      <c r="K163" s="366"/>
    </row>
    <row r="164" spans="1:11">
      <c r="A164" s="225"/>
      <c r="B164" s="362" t="s">
        <v>2224</v>
      </c>
      <c r="C164" s="363"/>
      <c r="D164" s="363"/>
      <c r="E164" s="363"/>
      <c r="F164" s="363"/>
      <c r="G164" s="363"/>
      <c r="H164" s="363"/>
      <c r="I164" s="363"/>
      <c r="J164" s="363"/>
      <c r="K164" s="364" t="s">
        <v>2058</v>
      </c>
    </row>
    <row r="165" spans="1:11">
      <c r="A165" s="225"/>
      <c r="B165" s="295">
        <v>4</v>
      </c>
      <c r="C165" s="22"/>
      <c r="D165" s="23"/>
      <c r="E165" s="23"/>
      <c r="F165" s="23"/>
      <c r="G165" s="23"/>
      <c r="H165" s="23"/>
      <c r="I165" s="23"/>
      <c r="J165" s="23"/>
      <c r="K165" s="365"/>
    </row>
    <row r="166" spans="1:11" ht="12.5" thickBot="1">
      <c r="A166" s="284">
        <v>0</v>
      </c>
      <c r="B166" s="296">
        <v>157958</v>
      </c>
      <c r="C166" s="298"/>
      <c r="D166" s="289"/>
      <c r="E166" s="289"/>
      <c r="F166" s="289"/>
      <c r="G166" s="289"/>
      <c r="H166" s="289"/>
      <c r="I166" s="289"/>
      <c r="J166" s="289"/>
      <c r="K166" s="366"/>
    </row>
    <row r="167" spans="1:11" ht="12" customHeight="1">
      <c r="A167" s="225"/>
      <c r="B167" s="362" t="s">
        <v>689</v>
      </c>
      <c r="C167" s="363"/>
      <c r="D167" s="363"/>
      <c r="E167" s="363"/>
      <c r="F167" s="363"/>
      <c r="G167" s="363"/>
      <c r="H167" s="363"/>
      <c r="I167" s="363"/>
      <c r="J167" s="363"/>
      <c r="K167" s="364" t="s">
        <v>2058</v>
      </c>
    </row>
    <row r="168" spans="1:11">
      <c r="A168" s="225"/>
      <c r="B168" s="295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65"/>
    </row>
    <row r="169" spans="1:11" ht="12.5" thickBot="1">
      <c r="A169" s="284">
        <v>0</v>
      </c>
      <c r="B169" s="296">
        <v>151225</v>
      </c>
      <c r="C169" s="298">
        <v>151233</v>
      </c>
      <c r="D169" s="289">
        <v>150342</v>
      </c>
      <c r="E169" s="289">
        <v>149344</v>
      </c>
      <c r="F169" s="289">
        <v>150409</v>
      </c>
      <c r="G169" s="289">
        <v>149351</v>
      </c>
      <c r="H169" s="289">
        <v>151241</v>
      </c>
      <c r="I169" s="289">
        <v>151258</v>
      </c>
      <c r="J169" s="289"/>
      <c r="K169" s="366"/>
    </row>
    <row r="170" spans="1:11" ht="12" customHeight="1">
      <c r="A170" s="225"/>
      <c r="B170" s="362" t="s">
        <v>689</v>
      </c>
      <c r="C170" s="363"/>
      <c r="D170" s="363"/>
      <c r="E170" s="363"/>
      <c r="F170" s="363"/>
      <c r="G170" s="363"/>
      <c r="H170" s="363"/>
      <c r="I170" s="363"/>
      <c r="J170" s="363"/>
      <c r="K170" s="364" t="s">
        <v>2058</v>
      </c>
    </row>
    <row r="171" spans="1:11">
      <c r="A171" s="225"/>
      <c r="B171" s="295">
        <v>4</v>
      </c>
      <c r="C171" s="22"/>
      <c r="D171" s="23"/>
      <c r="E171" s="23"/>
      <c r="F171" s="23"/>
      <c r="G171" s="23"/>
      <c r="H171" s="23"/>
      <c r="I171" s="23"/>
      <c r="J171" s="23"/>
      <c r="K171" s="365"/>
    </row>
    <row r="172" spans="1:11" ht="12.5" thickBot="1">
      <c r="A172" s="284">
        <v>0</v>
      </c>
      <c r="B172" s="296">
        <v>154179</v>
      </c>
      <c r="C172" s="298"/>
      <c r="D172" s="289"/>
      <c r="E172" s="289"/>
      <c r="F172" s="289"/>
      <c r="G172" s="289"/>
      <c r="H172" s="289"/>
      <c r="I172" s="289"/>
      <c r="J172" s="289"/>
      <c r="K172" s="366"/>
    </row>
    <row r="173" spans="1:11">
      <c r="A173" s="225"/>
      <c r="B173" s="362" t="s">
        <v>690</v>
      </c>
      <c r="C173" s="363"/>
      <c r="D173" s="363"/>
      <c r="E173" s="363"/>
      <c r="F173" s="363"/>
      <c r="G173" s="363"/>
      <c r="H173" s="363"/>
      <c r="I173" s="363"/>
      <c r="J173" s="363"/>
      <c r="K173" s="364" t="s">
        <v>2058</v>
      </c>
    </row>
    <row r="174" spans="1:11">
      <c r="A174" s="225"/>
      <c r="B174" s="295">
        <v>1.6</v>
      </c>
      <c r="C174" s="22"/>
      <c r="D174" s="23"/>
      <c r="E174" s="23"/>
      <c r="F174" s="23"/>
      <c r="G174" s="23"/>
      <c r="H174" s="23"/>
      <c r="I174" s="23"/>
      <c r="J174" s="23"/>
      <c r="K174" s="365"/>
    </row>
    <row r="175" spans="1:11" ht="12.5" thickBot="1">
      <c r="A175" s="284">
        <v>0</v>
      </c>
      <c r="B175" s="296">
        <v>164962</v>
      </c>
      <c r="C175" s="298"/>
      <c r="D175" s="289"/>
      <c r="E175" s="289"/>
      <c r="F175" s="289"/>
      <c r="G175" s="289"/>
      <c r="H175" s="289"/>
      <c r="I175" s="289"/>
      <c r="J175" s="289"/>
      <c r="K175" s="366"/>
    </row>
    <row r="176" spans="1:11" ht="12" customHeight="1">
      <c r="A176" s="225"/>
      <c r="B176" s="362" t="s">
        <v>728</v>
      </c>
      <c r="C176" s="363"/>
      <c r="D176" s="363"/>
      <c r="E176" s="363"/>
      <c r="F176" s="363"/>
      <c r="G176" s="363"/>
      <c r="H176" s="363"/>
      <c r="I176" s="363"/>
      <c r="J176" s="363"/>
      <c r="K176" s="364" t="s">
        <v>2058</v>
      </c>
    </row>
    <row r="177" spans="1:11">
      <c r="A177" s="225"/>
      <c r="B177" s="295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65"/>
    </row>
    <row r="178" spans="1:11" ht="12.5" thickBot="1">
      <c r="A178" s="284">
        <v>0</v>
      </c>
      <c r="B178" s="296">
        <v>151316</v>
      </c>
      <c r="C178" s="298">
        <v>151324</v>
      </c>
      <c r="D178" s="289">
        <v>149161</v>
      </c>
      <c r="E178" s="289">
        <v>149179</v>
      </c>
      <c r="F178" s="289">
        <v>150417</v>
      </c>
      <c r="G178" s="289">
        <v>149187</v>
      </c>
      <c r="H178" s="289">
        <v>151332</v>
      </c>
      <c r="I178" s="289">
        <v>151340</v>
      </c>
      <c r="J178" s="289"/>
      <c r="K178" s="366"/>
    </row>
    <row r="179" spans="1:11" ht="12" customHeight="1">
      <c r="A179" s="225"/>
      <c r="B179" s="362" t="s">
        <v>728</v>
      </c>
      <c r="C179" s="363"/>
      <c r="D179" s="363"/>
      <c r="E179" s="363"/>
      <c r="F179" s="363"/>
      <c r="G179" s="363"/>
      <c r="H179" s="363"/>
      <c r="I179" s="363"/>
      <c r="J179" s="363"/>
      <c r="K179" s="364" t="s">
        <v>2058</v>
      </c>
    </row>
    <row r="180" spans="1:11">
      <c r="A180" s="225"/>
      <c r="B180" s="295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65"/>
    </row>
    <row r="181" spans="1:11" ht="12.5" thickBot="1">
      <c r="A181" s="284">
        <v>0</v>
      </c>
      <c r="B181" s="296">
        <v>154187</v>
      </c>
      <c r="C181" s="298">
        <v>154195</v>
      </c>
      <c r="D181" s="289"/>
      <c r="E181" s="289"/>
      <c r="F181" s="289"/>
      <c r="G181" s="289"/>
      <c r="H181" s="289"/>
      <c r="I181" s="289"/>
      <c r="J181" s="289"/>
      <c r="K181" s="366"/>
    </row>
    <row r="182" spans="1:11" ht="12" customHeight="1">
      <c r="A182" s="225"/>
      <c r="B182" s="362" t="s">
        <v>674</v>
      </c>
      <c r="C182" s="363"/>
      <c r="D182" s="363"/>
      <c r="E182" s="363"/>
      <c r="F182" s="363"/>
      <c r="G182" s="363"/>
      <c r="H182" s="363"/>
      <c r="I182" s="363"/>
      <c r="J182" s="363"/>
      <c r="K182" s="364" t="s">
        <v>2058</v>
      </c>
    </row>
    <row r="183" spans="1:11" ht="12" customHeight="1">
      <c r="A183" s="225"/>
      <c r="B183" s="295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65"/>
    </row>
    <row r="184" spans="1:11" ht="12.5" thickBot="1">
      <c r="A184" s="284">
        <v>0</v>
      </c>
      <c r="B184" s="296">
        <v>149377</v>
      </c>
      <c r="C184" s="298">
        <v>149385</v>
      </c>
      <c r="D184" s="289">
        <v>149393</v>
      </c>
      <c r="E184" s="289">
        <v>149401</v>
      </c>
      <c r="F184" s="289"/>
      <c r="G184" s="289"/>
      <c r="H184" s="289"/>
      <c r="I184" s="289"/>
      <c r="J184" s="289"/>
      <c r="K184" s="366"/>
    </row>
    <row r="185" spans="1:11">
      <c r="A185" s="225"/>
      <c r="B185" s="362" t="s">
        <v>4758</v>
      </c>
      <c r="C185" s="363"/>
      <c r="D185" s="363"/>
      <c r="E185" s="363"/>
      <c r="F185" s="363"/>
      <c r="G185" s="363"/>
      <c r="H185" s="363"/>
      <c r="I185" s="363"/>
      <c r="J185" s="363"/>
      <c r="K185" s="364" t="s">
        <v>2058</v>
      </c>
    </row>
    <row r="186" spans="1:11">
      <c r="A186" s="225"/>
      <c r="B186" s="295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65"/>
    </row>
    <row r="187" spans="1:11" ht="12.5" thickBot="1">
      <c r="A187" s="284">
        <v>0</v>
      </c>
      <c r="B187" s="296">
        <v>157966</v>
      </c>
      <c r="C187" s="298">
        <v>157974</v>
      </c>
      <c r="D187" s="289">
        <v>157982</v>
      </c>
      <c r="E187" s="289">
        <v>157990</v>
      </c>
      <c r="F187" s="289"/>
      <c r="G187" s="289"/>
      <c r="H187" s="289"/>
      <c r="I187" s="289"/>
      <c r="J187" s="289"/>
      <c r="K187" s="366"/>
    </row>
    <row r="188" spans="1:11" ht="12" customHeight="1">
      <c r="A188" s="225"/>
      <c r="B188" s="362" t="s">
        <v>675</v>
      </c>
      <c r="C188" s="363"/>
      <c r="D188" s="363"/>
      <c r="E188" s="363"/>
      <c r="F188" s="363"/>
      <c r="G188" s="363"/>
      <c r="H188" s="363"/>
      <c r="I188" s="363"/>
      <c r="J188" s="363"/>
      <c r="K188" s="364" t="s">
        <v>2058</v>
      </c>
    </row>
    <row r="189" spans="1:11" ht="12" customHeight="1">
      <c r="A189" s="225"/>
      <c r="B189" s="295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65"/>
    </row>
    <row r="190" spans="1:11" ht="12.5" thickBot="1">
      <c r="A190" s="284">
        <v>0</v>
      </c>
      <c r="B190" s="296">
        <v>149419</v>
      </c>
      <c r="C190" s="298">
        <v>149427</v>
      </c>
      <c r="D190" s="289">
        <v>149435</v>
      </c>
      <c r="E190" s="289">
        <v>149443</v>
      </c>
      <c r="F190" s="289"/>
      <c r="G190" s="289"/>
      <c r="H190" s="289"/>
      <c r="I190" s="289"/>
      <c r="J190" s="289"/>
      <c r="K190" s="366"/>
    </row>
    <row r="191" spans="1:11" ht="12" customHeight="1">
      <c r="A191" s="225"/>
      <c r="B191" s="362" t="s">
        <v>717</v>
      </c>
      <c r="C191" s="363"/>
      <c r="D191" s="363"/>
      <c r="E191" s="363"/>
      <c r="F191" s="363"/>
      <c r="G191" s="363"/>
      <c r="H191" s="363"/>
      <c r="I191" s="363"/>
      <c r="J191" s="363"/>
      <c r="K191" s="364" t="s">
        <v>2058</v>
      </c>
    </row>
    <row r="192" spans="1:11">
      <c r="A192" s="225"/>
      <c r="B192" s="295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65"/>
    </row>
    <row r="193" spans="1:11" ht="12.5" thickBot="1">
      <c r="A193" s="284">
        <v>0</v>
      </c>
      <c r="B193" s="296">
        <v>149195</v>
      </c>
      <c r="C193" s="298">
        <v>149203</v>
      </c>
      <c r="D193" s="289">
        <v>149211</v>
      </c>
      <c r="E193" s="289">
        <v>149229</v>
      </c>
      <c r="F193" s="289"/>
      <c r="G193" s="289"/>
      <c r="H193" s="289"/>
      <c r="I193" s="289"/>
      <c r="J193" s="289"/>
      <c r="K193" s="366"/>
    </row>
    <row r="194" spans="1:11" ht="12.5" thickBot="1">
      <c r="A194" s="225"/>
      <c r="B194" s="290"/>
      <c r="C194" s="291"/>
      <c r="D194" s="292"/>
      <c r="E194" s="292"/>
      <c r="F194" s="292"/>
      <c r="G194" s="292"/>
      <c r="H194" s="292"/>
      <c r="I194" s="292"/>
      <c r="J194" s="293"/>
      <c r="K194" s="283"/>
    </row>
    <row r="195" spans="1:11" ht="12" customHeight="1">
      <c r="A195" s="225"/>
      <c r="B195" s="362" t="s">
        <v>692</v>
      </c>
      <c r="C195" s="363"/>
      <c r="D195" s="363"/>
      <c r="E195" s="363"/>
      <c r="F195" s="363"/>
      <c r="G195" s="363"/>
      <c r="H195" s="363"/>
      <c r="I195" s="363"/>
      <c r="J195" s="363"/>
      <c r="K195" s="364" t="s">
        <v>2058</v>
      </c>
    </row>
    <row r="196" spans="1:11">
      <c r="A196" s="225"/>
      <c r="B196" s="295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65"/>
    </row>
    <row r="197" spans="1:11" ht="12.5" thickBot="1">
      <c r="A197" s="284">
        <v>0</v>
      </c>
      <c r="B197" s="296">
        <v>132092</v>
      </c>
      <c r="C197" s="298">
        <v>132100</v>
      </c>
      <c r="D197" s="289">
        <v>132118</v>
      </c>
      <c r="E197" s="289">
        <v>132126</v>
      </c>
      <c r="F197" s="289">
        <v>132134</v>
      </c>
      <c r="G197" s="289">
        <v>132142</v>
      </c>
      <c r="H197" s="289">
        <v>153486</v>
      </c>
      <c r="I197" s="289">
        <v>153494</v>
      </c>
      <c r="J197" s="289"/>
      <c r="K197" s="366"/>
    </row>
    <row r="198" spans="1:11" ht="12" customHeight="1">
      <c r="A198" s="225"/>
      <c r="B198" s="362" t="s">
        <v>730</v>
      </c>
      <c r="C198" s="363"/>
      <c r="D198" s="363"/>
      <c r="E198" s="363"/>
      <c r="F198" s="363"/>
      <c r="G198" s="363"/>
      <c r="H198" s="363"/>
      <c r="I198" s="363"/>
      <c r="J198" s="363"/>
      <c r="K198" s="364" t="s">
        <v>2058</v>
      </c>
    </row>
    <row r="199" spans="1:11">
      <c r="A199" s="225"/>
      <c r="B199" s="295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65"/>
    </row>
    <row r="200" spans="1:11" ht="12.5" thickBot="1">
      <c r="A200" s="284">
        <v>0</v>
      </c>
      <c r="B200" s="296">
        <v>132159</v>
      </c>
      <c r="C200" s="298">
        <v>132167</v>
      </c>
      <c r="D200" s="289">
        <v>132175</v>
      </c>
      <c r="E200" s="289">
        <v>132183</v>
      </c>
      <c r="F200" s="289">
        <v>132191</v>
      </c>
      <c r="G200" s="289">
        <v>132209</v>
      </c>
      <c r="H200" s="289">
        <v>153528</v>
      </c>
      <c r="I200" s="289">
        <v>153536</v>
      </c>
      <c r="J200" s="289"/>
      <c r="K200" s="366"/>
    </row>
    <row r="201" spans="1:11" ht="12" customHeight="1">
      <c r="A201" s="225"/>
      <c r="B201" s="362" t="s">
        <v>730</v>
      </c>
      <c r="C201" s="363"/>
      <c r="D201" s="363"/>
      <c r="E201" s="363"/>
      <c r="F201" s="363"/>
      <c r="G201" s="363"/>
      <c r="H201" s="363"/>
      <c r="I201" s="363"/>
      <c r="J201" s="363"/>
      <c r="K201" s="364" t="s">
        <v>2058</v>
      </c>
    </row>
    <row r="202" spans="1:11">
      <c r="A202" s="225"/>
      <c r="B202" s="295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65"/>
    </row>
    <row r="203" spans="1:11" ht="12.5" thickBot="1">
      <c r="A203" s="284">
        <v>0</v>
      </c>
      <c r="B203" s="296">
        <v>154377</v>
      </c>
      <c r="C203" s="298">
        <v>154385</v>
      </c>
      <c r="D203" s="289"/>
      <c r="E203" s="289"/>
      <c r="F203" s="289"/>
      <c r="G203" s="289"/>
      <c r="H203" s="289"/>
      <c r="I203" s="289"/>
      <c r="J203" s="289"/>
      <c r="K203" s="366"/>
    </row>
    <row r="204" spans="1:11" ht="12" customHeight="1">
      <c r="A204" s="225"/>
      <c r="B204" s="362" t="s">
        <v>693</v>
      </c>
      <c r="C204" s="363"/>
      <c r="D204" s="363"/>
      <c r="E204" s="363"/>
      <c r="F204" s="363"/>
      <c r="G204" s="363"/>
      <c r="H204" s="363"/>
      <c r="I204" s="363"/>
      <c r="J204" s="363"/>
      <c r="K204" s="364" t="s">
        <v>2058</v>
      </c>
    </row>
    <row r="205" spans="1:11">
      <c r="A205" s="225"/>
      <c r="B205" s="295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65"/>
    </row>
    <row r="206" spans="1:11" ht="12.5" thickBot="1">
      <c r="A206" s="284">
        <v>0</v>
      </c>
      <c r="B206" s="296">
        <v>141903</v>
      </c>
      <c r="C206" s="298">
        <v>141911</v>
      </c>
      <c r="D206" s="289">
        <v>141929</v>
      </c>
      <c r="E206" s="289">
        <v>141937</v>
      </c>
      <c r="F206" s="289">
        <v>141945</v>
      </c>
      <c r="G206" s="289">
        <v>141952</v>
      </c>
      <c r="H206" s="289"/>
      <c r="I206" s="289"/>
      <c r="J206" s="289"/>
      <c r="K206" s="366"/>
    </row>
    <row r="207" spans="1:11" ht="12" customHeight="1">
      <c r="A207" s="225"/>
      <c r="B207" s="362" t="s">
        <v>731</v>
      </c>
      <c r="C207" s="363"/>
      <c r="D207" s="363"/>
      <c r="E207" s="363"/>
      <c r="F207" s="363"/>
      <c r="G207" s="363"/>
      <c r="H207" s="363"/>
      <c r="I207" s="363"/>
      <c r="J207" s="363"/>
      <c r="K207" s="364" t="s">
        <v>2058</v>
      </c>
    </row>
    <row r="208" spans="1:11">
      <c r="A208" s="225"/>
      <c r="B208" s="295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65"/>
    </row>
    <row r="209" spans="1:11" ht="12.5" thickBot="1">
      <c r="A209" s="284">
        <v>0</v>
      </c>
      <c r="B209" s="296">
        <v>141648</v>
      </c>
      <c r="C209" s="298">
        <v>141655</v>
      </c>
      <c r="D209" s="289">
        <v>141663</v>
      </c>
      <c r="E209" s="289">
        <v>141689</v>
      </c>
      <c r="F209" s="289">
        <v>141697</v>
      </c>
      <c r="G209" s="289">
        <v>141705</v>
      </c>
      <c r="H209" s="289"/>
      <c r="I209" s="289"/>
      <c r="J209" s="289"/>
      <c r="K209" s="366"/>
    </row>
    <row r="210" spans="1:11" ht="12" customHeight="1">
      <c r="A210" s="225"/>
      <c r="B210" s="362" t="s">
        <v>694</v>
      </c>
      <c r="C210" s="363"/>
      <c r="D210" s="363"/>
      <c r="E210" s="363"/>
      <c r="F210" s="363"/>
      <c r="G210" s="363"/>
      <c r="H210" s="363"/>
      <c r="I210" s="363"/>
      <c r="J210" s="363"/>
      <c r="K210" s="364" t="s">
        <v>2058</v>
      </c>
    </row>
    <row r="211" spans="1:11">
      <c r="A211" s="225"/>
      <c r="B211" s="295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65"/>
    </row>
    <row r="212" spans="1:11" ht="12.5" thickBot="1">
      <c r="A212" s="284">
        <v>0</v>
      </c>
      <c r="B212" s="296">
        <v>154344</v>
      </c>
      <c r="C212" s="298">
        <v>154351</v>
      </c>
      <c r="D212" s="289">
        <v>154369</v>
      </c>
      <c r="E212" s="289"/>
      <c r="F212" s="289"/>
      <c r="G212" s="289"/>
      <c r="H212" s="289"/>
      <c r="I212" s="289"/>
      <c r="J212" s="289"/>
      <c r="K212" s="366"/>
    </row>
    <row r="213" spans="1:11" ht="12" customHeight="1">
      <c r="A213" s="225"/>
      <c r="B213" s="362" t="s">
        <v>732</v>
      </c>
      <c r="C213" s="363"/>
      <c r="D213" s="363"/>
      <c r="E213" s="363"/>
      <c r="F213" s="363"/>
      <c r="G213" s="363"/>
      <c r="H213" s="363"/>
      <c r="I213" s="363"/>
      <c r="J213" s="363"/>
      <c r="K213" s="364" t="s">
        <v>2058</v>
      </c>
    </row>
    <row r="214" spans="1:11">
      <c r="A214" s="225"/>
      <c r="B214" s="295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65"/>
    </row>
    <row r="215" spans="1:11" ht="12.5" thickBot="1">
      <c r="A215" s="284">
        <v>0</v>
      </c>
      <c r="B215" s="296">
        <v>154393</v>
      </c>
      <c r="C215" s="298">
        <v>154401</v>
      </c>
      <c r="D215" s="289">
        <v>154419</v>
      </c>
      <c r="E215" s="289"/>
      <c r="F215" s="289"/>
      <c r="G215" s="289"/>
      <c r="H215" s="289"/>
      <c r="I215" s="289"/>
      <c r="J215" s="289"/>
      <c r="K215" s="366"/>
    </row>
    <row r="216" spans="1:11">
      <c r="A216" s="225"/>
      <c r="B216" s="362" t="s">
        <v>695</v>
      </c>
      <c r="C216" s="363"/>
      <c r="D216" s="363"/>
      <c r="E216" s="363"/>
      <c r="F216" s="363"/>
      <c r="G216" s="363"/>
      <c r="H216" s="363"/>
      <c r="I216" s="363"/>
      <c r="J216" s="363"/>
      <c r="K216" s="364" t="s">
        <v>2058</v>
      </c>
    </row>
    <row r="217" spans="1:11">
      <c r="A217" s="225"/>
      <c r="B217" s="295">
        <v>1.6</v>
      </c>
      <c r="C217" s="22"/>
      <c r="D217" s="23"/>
      <c r="E217" s="23"/>
      <c r="F217" s="23"/>
      <c r="G217" s="23"/>
      <c r="H217" s="23"/>
      <c r="I217" s="23"/>
      <c r="J217" s="23"/>
      <c r="K217" s="365"/>
    </row>
    <row r="218" spans="1:11" ht="12.5" thickBot="1">
      <c r="A218" s="284">
        <v>0</v>
      </c>
      <c r="B218" s="296">
        <v>161232</v>
      </c>
      <c r="C218" s="298"/>
      <c r="D218" s="289"/>
      <c r="E218" s="289"/>
      <c r="F218" s="289"/>
      <c r="G218" s="289"/>
      <c r="H218" s="289"/>
      <c r="I218" s="289"/>
      <c r="J218" s="289"/>
      <c r="K218" s="366"/>
    </row>
    <row r="219" spans="1:11" ht="12" customHeight="1">
      <c r="A219" s="225"/>
      <c r="B219" s="362" t="s">
        <v>676</v>
      </c>
      <c r="C219" s="363"/>
      <c r="D219" s="363"/>
      <c r="E219" s="363"/>
      <c r="F219" s="363"/>
      <c r="G219" s="363"/>
      <c r="H219" s="363"/>
      <c r="I219" s="363"/>
      <c r="J219" s="363"/>
      <c r="K219" s="364" t="s">
        <v>2058</v>
      </c>
    </row>
    <row r="220" spans="1:11" ht="12" customHeight="1">
      <c r="A220" s="225"/>
      <c r="B220" s="295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65"/>
    </row>
    <row r="221" spans="1:11" ht="12.5" thickBot="1">
      <c r="A221" s="284">
        <v>0</v>
      </c>
      <c r="B221" s="296">
        <v>139196</v>
      </c>
      <c r="C221" s="298">
        <v>139204</v>
      </c>
      <c r="D221" s="289">
        <v>139212</v>
      </c>
      <c r="E221" s="289">
        <v>193664</v>
      </c>
      <c r="F221" s="289">
        <v>139220</v>
      </c>
      <c r="G221" s="289">
        <v>139238</v>
      </c>
      <c r="H221" s="289"/>
      <c r="I221" s="289"/>
      <c r="J221" s="289"/>
      <c r="K221" s="366"/>
    </row>
    <row r="222" spans="1:11" ht="12" customHeight="1">
      <c r="A222" s="225"/>
      <c r="B222" s="362" t="s">
        <v>718</v>
      </c>
      <c r="C222" s="363"/>
      <c r="D222" s="363"/>
      <c r="E222" s="363"/>
      <c r="F222" s="363"/>
      <c r="G222" s="363"/>
      <c r="H222" s="363"/>
      <c r="I222" s="363"/>
      <c r="J222" s="363"/>
      <c r="K222" s="364" t="s">
        <v>2058</v>
      </c>
    </row>
    <row r="223" spans="1:11">
      <c r="A223" s="225"/>
      <c r="B223" s="295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65"/>
    </row>
    <row r="224" spans="1:11" ht="12.5" thickBot="1">
      <c r="A224" s="284">
        <v>0</v>
      </c>
      <c r="B224" s="296">
        <v>139253</v>
      </c>
      <c r="C224" s="298">
        <v>139261</v>
      </c>
      <c r="D224" s="289">
        <v>139279</v>
      </c>
      <c r="E224" s="289">
        <v>139287</v>
      </c>
      <c r="F224" s="289">
        <v>139295</v>
      </c>
      <c r="G224" s="289"/>
      <c r="H224" s="289"/>
      <c r="I224" s="289"/>
      <c r="J224" s="289"/>
      <c r="K224" s="366"/>
    </row>
    <row r="225" spans="1:11" ht="12" customHeight="1">
      <c r="A225" s="225"/>
      <c r="B225" s="362" t="s">
        <v>677</v>
      </c>
      <c r="C225" s="363"/>
      <c r="D225" s="363"/>
      <c r="E225" s="363"/>
      <c r="F225" s="363"/>
      <c r="G225" s="363"/>
      <c r="H225" s="363"/>
      <c r="I225" s="363"/>
      <c r="J225" s="363"/>
      <c r="K225" s="364" t="s">
        <v>2058</v>
      </c>
    </row>
    <row r="226" spans="1:11" ht="12" customHeight="1">
      <c r="A226" s="225"/>
      <c r="B226" s="295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65"/>
    </row>
    <row r="227" spans="1:11" ht="12.5" thickBot="1">
      <c r="A227" s="284">
        <v>0</v>
      </c>
      <c r="B227" s="296">
        <v>141960</v>
      </c>
      <c r="C227" s="298">
        <v>141978</v>
      </c>
      <c r="D227" s="289">
        <v>141986</v>
      </c>
      <c r="E227" s="289">
        <v>142000</v>
      </c>
      <c r="F227" s="289">
        <v>142018</v>
      </c>
      <c r="G227" s="289"/>
      <c r="H227" s="289"/>
      <c r="I227" s="289"/>
      <c r="J227" s="289"/>
      <c r="K227" s="366"/>
    </row>
    <row r="228" spans="1:11" ht="12" customHeight="1">
      <c r="A228" s="225"/>
      <c r="B228" s="362" t="s">
        <v>719</v>
      </c>
      <c r="C228" s="363"/>
      <c r="D228" s="363"/>
      <c r="E228" s="363"/>
      <c r="F228" s="363"/>
      <c r="G228" s="363"/>
      <c r="H228" s="363"/>
      <c r="I228" s="363"/>
      <c r="J228" s="363"/>
      <c r="K228" s="364" t="s">
        <v>2058</v>
      </c>
    </row>
    <row r="229" spans="1:11" ht="12" customHeight="1">
      <c r="A229" s="225"/>
      <c r="B229" s="295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65"/>
    </row>
    <row r="230" spans="1:11" ht="12" customHeight="1" thickBot="1">
      <c r="A230" s="284">
        <v>0</v>
      </c>
      <c r="B230" s="296">
        <v>141762</v>
      </c>
      <c r="C230" s="298">
        <v>141770</v>
      </c>
      <c r="D230" s="289">
        <v>141804</v>
      </c>
      <c r="E230" s="289">
        <v>141812</v>
      </c>
      <c r="F230" s="289">
        <v>141838</v>
      </c>
      <c r="G230" s="289"/>
      <c r="H230" s="289"/>
      <c r="I230" s="289"/>
      <c r="J230" s="289"/>
      <c r="K230" s="366"/>
    </row>
    <row r="231" spans="1:11" ht="12" customHeight="1" thickBot="1">
      <c r="A231" s="225"/>
      <c r="B231" s="290"/>
      <c r="C231" s="291"/>
      <c r="D231" s="292"/>
      <c r="E231" s="292"/>
      <c r="F231" s="292"/>
      <c r="G231" s="292"/>
      <c r="H231" s="292"/>
      <c r="I231" s="292"/>
      <c r="J231" s="293"/>
      <c r="K231" s="283"/>
    </row>
    <row r="232" spans="1:11" ht="12" customHeight="1">
      <c r="A232" s="225"/>
      <c r="B232" s="362" t="s">
        <v>691</v>
      </c>
      <c r="C232" s="363"/>
      <c r="D232" s="363"/>
      <c r="E232" s="363"/>
      <c r="F232" s="363"/>
      <c r="G232" s="363"/>
      <c r="H232" s="363"/>
      <c r="I232" s="363"/>
      <c r="J232" s="363"/>
      <c r="K232" s="364" t="s">
        <v>2058</v>
      </c>
    </row>
    <row r="233" spans="1:11" ht="12" customHeight="1">
      <c r="A233" s="225"/>
      <c r="B233" s="295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65"/>
    </row>
    <row r="234" spans="1:11" ht="12" customHeight="1" thickBot="1">
      <c r="A234" s="284">
        <v>0</v>
      </c>
      <c r="B234" s="296">
        <v>161034</v>
      </c>
      <c r="C234" s="298">
        <v>151266</v>
      </c>
      <c r="D234" s="289">
        <v>151274</v>
      </c>
      <c r="E234" s="289">
        <v>153353</v>
      </c>
      <c r="F234" s="289"/>
      <c r="G234" s="289"/>
      <c r="H234" s="289"/>
      <c r="I234" s="289"/>
      <c r="J234" s="289"/>
      <c r="K234" s="366"/>
    </row>
    <row r="235" spans="1:11" ht="12" customHeight="1">
      <c r="A235" s="225"/>
      <c r="B235" s="362" t="s">
        <v>729</v>
      </c>
      <c r="C235" s="363"/>
      <c r="D235" s="363"/>
      <c r="E235" s="363"/>
      <c r="F235" s="363"/>
      <c r="G235" s="363"/>
      <c r="H235" s="363"/>
      <c r="I235" s="363"/>
      <c r="J235" s="363"/>
      <c r="K235" s="364" t="s">
        <v>2058</v>
      </c>
    </row>
    <row r="236" spans="1:11" ht="12" customHeight="1">
      <c r="A236" s="225"/>
      <c r="B236" s="295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65"/>
    </row>
    <row r="237" spans="1:11" ht="12" customHeight="1" thickBot="1">
      <c r="A237" s="284">
        <v>0</v>
      </c>
      <c r="B237" s="296">
        <v>151613</v>
      </c>
      <c r="C237" s="298">
        <v>151621</v>
      </c>
      <c r="D237" s="289">
        <v>153379</v>
      </c>
      <c r="E237" s="289"/>
      <c r="F237" s="289"/>
      <c r="G237" s="289"/>
      <c r="H237" s="289"/>
      <c r="I237" s="289"/>
      <c r="J237" s="289"/>
      <c r="K237" s="366"/>
    </row>
    <row r="238" spans="1:11" ht="12" customHeight="1" thickBot="1">
      <c r="A238" s="225"/>
      <c r="B238" s="290"/>
      <c r="C238" s="291"/>
      <c r="D238" s="292"/>
      <c r="E238" s="292"/>
      <c r="F238" s="292"/>
      <c r="G238" s="292"/>
      <c r="H238" s="292"/>
      <c r="I238" s="292"/>
      <c r="J238" s="293"/>
      <c r="K238" s="283"/>
    </row>
    <row r="239" spans="1:11" ht="12" customHeight="1">
      <c r="A239" s="225"/>
      <c r="B239" s="362" t="s">
        <v>696</v>
      </c>
      <c r="C239" s="363"/>
      <c r="D239" s="363"/>
      <c r="E239" s="363"/>
      <c r="F239" s="363"/>
      <c r="G239" s="363"/>
      <c r="H239" s="363"/>
      <c r="I239" s="363"/>
      <c r="J239" s="363"/>
      <c r="K239" s="364" t="s">
        <v>2058</v>
      </c>
    </row>
    <row r="240" spans="1:11" ht="12" customHeight="1">
      <c r="A240" s="225"/>
      <c r="B240" s="295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65"/>
    </row>
    <row r="241" spans="1:11" ht="12" customHeight="1" thickBot="1">
      <c r="A241" s="284">
        <v>0</v>
      </c>
      <c r="B241" s="296">
        <v>182592</v>
      </c>
      <c r="C241" s="298">
        <v>146969</v>
      </c>
      <c r="D241" s="289">
        <v>145193</v>
      </c>
      <c r="E241" s="289">
        <v>145201</v>
      </c>
      <c r="F241" s="289">
        <v>145219</v>
      </c>
      <c r="G241" s="289">
        <v>145185</v>
      </c>
      <c r="H241" s="289"/>
      <c r="I241" s="289"/>
      <c r="J241" s="289"/>
      <c r="K241" s="366"/>
    </row>
    <row r="242" spans="1:11" ht="12" customHeight="1">
      <c r="A242" s="225"/>
      <c r="B242" s="362" t="s">
        <v>697</v>
      </c>
      <c r="C242" s="363"/>
      <c r="D242" s="363"/>
      <c r="E242" s="363"/>
      <c r="F242" s="363"/>
      <c r="G242" s="363"/>
      <c r="H242" s="363"/>
      <c r="I242" s="363"/>
      <c r="J242" s="363"/>
      <c r="K242" s="364" t="s">
        <v>2058</v>
      </c>
    </row>
    <row r="243" spans="1:11" ht="12" customHeight="1">
      <c r="A243" s="225"/>
      <c r="B243" s="295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65"/>
    </row>
    <row r="244" spans="1:11" ht="12" customHeight="1" thickBot="1">
      <c r="A244" s="284">
        <v>0</v>
      </c>
      <c r="B244" s="296">
        <v>153023</v>
      </c>
      <c r="C244" s="298">
        <v>146134</v>
      </c>
      <c r="D244" s="289">
        <v>146142</v>
      </c>
      <c r="E244" s="289">
        <v>147421</v>
      </c>
      <c r="F244" s="289">
        <v>146217</v>
      </c>
      <c r="G244" s="289"/>
      <c r="H244" s="289"/>
      <c r="I244" s="289"/>
      <c r="J244" s="289"/>
      <c r="K244" s="366"/>
    </row>
    <row r="245" spans="1:11" ht="12" customHeight="1">
      <c r="A245" s="225"/>
      <c r="B245" s="362" t="s">
        <v>1947</v>
      </c>
      <c r="C245" s="363"/>
      <c r="D245" s="363"/>
      <c r="E245" s="363"/>
      <c r="F245" s="363"/>
      <c r="G245" s="363"/>
      <c r="H245" s="363"/>
      <c r="I245" s="363"/>
      <c r="J245" s="363"/>
      <c r="K245" s="364" t="s">
        <v>2058</v>
      </c>
    </row>
    <row r="246" spans="1:11" ht="12" customHeight="1">
      <c r="A246" s="225"/>
      <c r="B246" s="295"/>
      <c r="C246" s="22"/>
      <c r="D246" s="23">
        <v>1.8</v>
      </c>
      <c r="E246" s="23"/>
      <c r="F246" s="23"/>
      <c r="G246" s="23"/>
      <c r="H246" s="23"/>
      <c r="I246" s="23"/>
      <c r="J246" s="23"/>
      <c r="K246" s="365"/>
    </row>
    <row r="247" spans="1:11" ht="12" customHeight="1" thickBot="1">
      <c r="A247" s="284">
        <v>0</v>
      </c>
      <c r="B247" s="296"/>
      <c r="C247" s="298"/>
      <c r="D247" s="289">
        <v>175182</v>
      </c>
      <c r="E247" s="289"/>
      <c r="F247" s="289"/>
      <c r="G247" s="289"/>
      <c r="H247" s="289"/>
      <c r="I247" s="289"/>
      <c r="J247" s="289"/>
      <c r="K247" s="366"/>
    </row>
    <row r="248" spans="1:11" ht="12" customHeight="1">
      <c r="A248" s="225"/>
      <c r="B248" s="362" t="s">
        <v>733</v>
      </c>
      <c r="C248" s="363"/>
      <c r="D248" s="363"/>
      <c r="E248" s="363"/>
      <c r="F248" s="363"/>
      <c r="G248" s="363"/>
      <c r="H248" s="363"/>
      <c r="I248" s="363"/>
      <c r="J248" s="363"/>
      <c r="K248" s="364" t="s">
        <v>2058</v>
      </c>
    </row>
    <row r="249" spans="1:11" ht="12" customHeight="1">
      <c r="A249" s="225"/>
      <c r="B249" s="295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65"/>
    </row>
    <row r="250" spans="1:11" ht="12" customHeight="1" thickBot="1">
      <c r="A250" s="284">
        <v>0</v>
      </c>
      <c r="B250" s="296">
        <v>146977</v>
      </c>
      <c r="C250" s="298">
        <v>145250</v>
      </c>
      <c r="D250" s="289">
        <v>145268</v>
      </c>
      <c r="E250" s="289">
        <v>145276</v>
      </c>
      <c r="F250" s="289">
        <v>145284</v>
      </c>
      <c r="G250" s="289"/>
      <c r="H250" s="289"/>
      <c r="I250" s="289"/>
      <c r="J250" s="289"/>
      <c r="K250" s="366"/>
    </row>
    <row r="251" spans="1:11" ht="12" customHeight="1">
      <c r="A251" s="225"/>
      <c r="B251" s="362" t="s">
        <v>678</v>
      </c>
      <c r="C251" s="363"/>
      <c r="D251" s="363"/>
      <c r="E251" s="363"/>
      <c r="F251" s="363"/>
      <c r="G251" s="363"/>
      <c r="H251" s="363"/>
      <c r="I251" s="363"/>
      <c r="J251" s="363"/>
      <c r="K251" s="364" t="s">
        <v>2058</v>
      </c>
    </row>
    <row r="252" spans="1:11" ht="12" customHeight="1">
      <c r="A252" s="225"/>
      <c r="B252" s="295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65"/>
    </row>
    <row r="253" spans="1:11" ht="12.5" thickBot="1">
      <c r="A253" s="284">
        <v>0</v>
      </c>
      <c r="B253" s="296">
        <v>146373</v>
      </c>
      <c r="C253" s="298">
        <v>145722</v>
      </c>
      <c r="D253" s="289">
        <v>145730</v>
      </c>
      <c r="E253" s="289">
        <v>145748</v>
      </c>
      <c r="F253" s="289"/>
      <c r="G253" s="289"/>
      <c r="H253" s="289"/>
      <c r="I253" s="289"/>
      <c r="J253" s="289"/>
      <c r="K253" s="366"/>
    </row>
    <row r="254" spans="1:11" ht="12" customHeight="1">
      <c r="A254" s="225"/>
      <c r="B254" s="362" t="s">
        <v>679</v>
      </c>
      <c r="C254" s="363"/>
      <c r="D254" s="363"/>
      <c r="E254" s="363"/>
      <c r="F254" s="363"/>
      <c r="G254" s="363"/>
      <c r="H254" s="363"/>
      <c r="I254" s="363"/>
      <c r="J254" s="363"/>
      <c r="K254" s="364" t="s">
        <v>2058</v>
      </c>
    </row>
    <row r="255" spans="1:11" ht="12" customHeight="1">
      <c r="A255" s="225"/>
      <c r="B255" s="295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65"/>
    </row>
    <row r="256" spans="1:11" ht="12.5" thickBot="1">
      <c r="A256" s="284">
        <v>0</v>
      </c>
      <c r="B256" s="296">
        <v>147447</v>
      </c>
      <c r="C256" s="298">
        <v>146175</v>
      </c>
      <c r="D256" s="289">
        <v>146183</v>
      </c>
      <c r="E256" s="289">
        <v>147454</v>
      </c>
      <c r="F256" s="289"/>
      <c r="G256" s="289"/>
      <c r="H256" s="289"/>
      <c r="I256" s="289"/>
      <c r="J256" s="289"/>
      <c r="K256" s="366"/>
    </row>
    <row r="257" spans="1:11" ht="12" customHeight="1">
      <c r="A257" s="225"/>
      <c r="B257" s="362" t="s">
        <v>720</v>
      </c>
      <c r="C257" s="363"/>
      <c r="D257" s="363"/>
      <c r="E257" s="363"/>
      <c r="F257" s="363"/>
      <c r="G257" s="363"/>
      <c r="H257" s="363"/>
      <c r="I257" s="363"/>
      <c r="J257" s="363"/>
      <c r="K257" s="364" t="s">
        <v>2058</v>
      </c>
    </row>
    <row r="258" spans="1:11">
      <c r="A258" s="225"/>
      <c r="B258" s="295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65"/>
    </row>
    <row r="259" spans="1:11" ht="12.5" thickBot="1">
      <c r="A259" s="284">
        <v>0</v>
      </c>
      <c r="B259" s="296">
        <v>146381</v>
      </c>
      <c r="C259" s="298">
        <v>145417</v>
      </c>
      <c r="D259" s="289">
        <v>145425</v>
      </c>
      <c r="E259" s="289">
        <v>145433</v>
      </c>
      <c r="F259" s="289"/>
      <c r="G259" s="289"/>
      <c r="H259" s="289"/>
      <c r="I259" s="289"/>
      <c r="J259" s="289"/>
      <c r="K259" s="366"/>
    </row>
    <row r="260" spans="1:11" ht="12.5" thickBot="1">
      <c r="A260" s="225"/>
      <c r="B260" s="290"/>
      <c r="C260" s="291"/>
      <c r="D260" s="292"/>
      <c r="E260" s="292"/>
      <c r="F260" s="292"/>
      <c r="G260" s="292"/>
      <c r="H260" s="292"/>
      <c r="I260" s="292"/>
      <c r="J260" s="293"/>
      <c r="K260" s="283"/>
    </row>
    <row r="261" spans="1:11" ht="12" customHeight="1">
      <c r="A261" s="225"/>
      <c r="B261" s="362" t="s">
        <v>698</v>
      </c>
      <c r="C261" s="363"/>
      <c r="D261" s="363"/>
      <c r="E261" s="363"/>
      <c r="F261" s="363"/>
      <c r="G261" s="363"/>
      <c r="H261" s="363"/>
      <c r="I261" s="363"/>
      <c r="J261" s="363"/>
      <c r="K261" s="364" t="s">
        <v>2058</v>
      </c>
    </row>
    <row r="262" spans="1:11">
      <c r="A262" s="225"/>
      <c r="B262" s="295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65"/>
    </row>
    <row r="263" spans="1:11" ht="12.5" thickBot="1">
      <c r="A263" s="284">
        <v>0</v>
      </c>
      <c r="B263" s="296">
        <v>202416</v>
      </c>
      <c r="C263" s="298">
        <v>198234</v>
      </c>
      <c r="D263" s="289">
        <v>198242</v>
      </c>
      <c r="E263" s="289">
        <v>198200</v>
      </c>
      <c r="F263" s="289">
        <v>198218</v>
      </c>
      <c r="G263" s="289">
        <v>198226</v>
      </c>
      <c r="H263" s="289"/>
      <c r="I263" s="289"/>
      <c r="J263" s="289"/>
      <c r="K263" s="366"/>
    </row>
    <row r="264" spans="1:11" ht="12" customHeight="1">
      <c r="A264" s="225"/>
      <c r="B264" s="362" t="s">
        <v>699</v>
      </c>
      <c r="C264" s="363"/>
      <c r="D264" s="363"/>
      <c r="E264" s="363"/>
      <c r="F264" s="363"/>
      <c r="G264" s="363"/>
      <c r="H264" s="363"/>
      <c r="I264" s="363"/>
      <c r="J264" s="363"/>
      <c r="K264" s="364" t="s">
        <v>2058</v>
      </c>
    </row>
    <row r="265" spans="1:11">
      <c r="A265" s="225"/>
      <c r="B265" s="295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65"/>
    </row>
    <row r="266" spans="1:11" ht="12.5" thickBot="1">
      <c r="A266" s="284">
        <v>0</v>
      </c>
      <c r="B266" s="296">
        <v>202390</v>
      </c>
      <c r="C266" s="298">
        <v>198358</v>
      </c>
      <c r="D266" s="289">
        <v>198366</v>
      </c>
      <c r="E266" s="289"/>
      <c r="F266" s="289"/>
      <c r="G266" s="289"/>
      <c r="H266" s="289"/>
      <c r="I266" s="289"/>
      <c r="J266" s="289"/>
      <c r="K266" s="366"/>
    </row>
    <row r="267" spans="1:11" ht="12" customHeight="1">
      <c r="A267" s="225"/>
      <c r="B267" s="362" t="s">
        <v>734</v>
      </c>
      <c r="C267" s="363"/>
      <c r="D267" s="363"/>
      <c r="E267" s="363"/>
      <c r="F267" s="363"/>
      <c r="G267" s="363"/>
      <c r="H267" s="363"/>
      <c r="I267" s="363"/>
      <c r="J267" s="363"/>
      <c r="K267" s="364" t="s">
        <v>2058</v>
      </c>
    </row>
    <row r="268" spans="1:11">
      <c r="A268" s="225"/>
      <c r="B268" s="295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65"/>
    </row>
    <row r="269" spans="1:11" ht="12.5" thickBot="1">
      <c r="A269" s="284">
        <v>0</v>
      </c>
      <c r="B269" s="296">
        <v>202408</v>
      </c>
      <c r="C269" s="298">
        <v>201319</v>
      </c>
      <c r="D269" s="289">
        <v>201327</v>
      </c>
      <c r="E269" s="289">
        <v>201285</v>
      </c>
      <c r="F269" s="289">
        <v>201293</v>
      </c>
      <c r="G269" s="289">
        <v>201301</v>
      </c>
      <c r="H269" s="289"/>
      <c r="I269" s="289"/>
      <c r="J269" s="289"/>
      <c r="K269" s="366"/>
    </row>
    <row r="270" spans="1:11" ht="12" customHeight="1">
      <c r="A270" s="225"/>
      <c r="B270" s="362" t="s">
        <v>680</v>
      </c>
      <c r="C270" s="363"/>
      <c r="D270" s="363"/>
      <c r="E270" s="363"/>
      <c r="F270" s="363"/>
      <c r="G270" s="363"/>
      <c r="H270" s="363"/>
      <c r="I270" s="363"/>
      <c r="J270" s="363"/>
      <c r="K270" s="364" t="s">
        <v>2058</v>
      </c>
    </row>
    <row r="271" spans="1:11" ht="12" customHeight="1">
      <c r="A271" s="225"/>
      <c r="B271" s="295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65"/>
    </row>
    <row r="272" spans="1:11" ht="12.5" thickBot="1">
      <c r="A272" s="284">
        <v>0</v>
      </c>
      <c r="B272" s="296">
        <v>197970</v>
      </c>
      <c r="C272" s="298">
        <v>197988</v>
      </c>
      <c r="D272" s="289">
        <v>197996</v>
      </c>
      <c r="E272" s="289">
        <v>198002</v>
      </c>
      <c r="F272" s="289">
        <v>198010</v>
      </c>
      <c r="G272" s="289">
        <v>198069</v>
      </c>
      <c r="H272" s="289">
        <v>198077</v>
      </c>
      <c r="I272" s="289">
        <v>198085</v>
      </c>
      <c r="J272" s="289">
        <v>198093</v>
      </c>
      <c r="K272" s="366"/>
    </row>
    <row r="273" spans="1:11" ht="12" customHeight="1">
      <c r="A273" s="225"/>
      <c r="B273" s="362" t="s">
        <v>681</v>
      </c>
      <c r="C273" s="363"/>
      <c r="D273" s="363"/>
      <c r="E273" s="363"/>
      <c r="F273" s="363"/>
      <c r="G273" s="363"/>
      <c r="H273" s="363"/>
      <c r="I273" s="363"/>
      <c r="J273" s="363"/>
      <c r="K273" s="364" t="s">
        <v>2058</v>
      </c>
    </row>
    <row r="274" spans="1:11" ht="12" customHeight="1">
      <c r="A274" s="225"/>
      <c r="B274" s="295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65"/>
    </row>
    <row r="275" spans="1:11" ht="12.5" thickBot="1">
      <c r="A275" s="284">
        <v>0</v>
      </c>
      <c r="B275" s="296">
        <v>198168</v>
      </c>
      <c r="C275" s="298">
        <v>198176</v>
      </c>
      <c r="D275" s="289">
        <v>198184</v>
      </c>
      <c r="E275" s="289">
        <v>198192</v>
      </c>
      <c r="F275" s="289"/>
      <c r="G275" s="289"/>
      <c r="H275" s="289"/>
      <c r="I275" s="289"/>
      <c r="J275" s="289"/>
      <c r="K275" s="366"/>
    </row>
    <row r="276" spans="1:11" ht="12" customHeight="1">
      <c r="A276" s="225"/>
      <c r="B276" s="362" t="s">
        <v>721</v>
      </c>
      <c r="C276" s="363"/>
      <c r="D276" s="363"/>
      <c r="E276" s="363"/>
      <c r="F276" s="363"/>
      <c r="G276" s="363"/>
      <c r="H276" s="363"/>
      <c r="I276" s="363"/>
      <c r="J276" s="363"/>
      <c r="K276" s="364" t="s">
        <v>2058</v>
      </c>
    </row>
    <row r="277" spans="1:11">
      <c r="A277" s="225"/>
      <c r="B277" s="295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65"/>
    </row>
    <row r="278" spans="1:11" ht="12.5" thickBot="1">
      <c r="A278" s="284">
        <v>0</v>
      </c>
      <c r="B278" s="296">
        <v>201194</v>
      </c>
      <c r="C278" s="298">
        <v>201202</v>
      </c>
      <c r="D278" s="289">
        <v>201210</v>
      </c>
      <c r="E278" s="289">
        <v>201228</v>
      </c>
      <c r="F278" s="289">
        <v>201236</v>
      </c>
      <c r="G278" s="289">
        <v>201244</v>
      </c>
      <c r="H278" s="289">
        <v>201251</v>
      </c>
      <c r="I278" s="289">
        <v>201269</v>
      </c>
      <c r="J278" s="289">
        <v>201277</v>
      </c>
      <c r="K278" s="366"/>
    </row>
    <row r="279" spans="1:11" ht="12.5" thickBot="1">
      <c r="A279" s="225"/>
      <c r="B279" s="290"/>
      <c r="C279" s="291"/>
      <c r="D279" s="292"/>
      <c r="E279" s="292"/>
      <c r="F279" s="292"/>
      <c r="G279" s="292"/>
      <c r="H279" s="292"/>
      <c r="I279" s="292"/>
      <c r="J279" s="293"/>
      <c r="K279" s="283"/>
    </row>
    <row r="280" spans="1:11" ht="12" customHeight="1">
      <c r="A280" s="225"/>
      <c r="B280" s="362" t="s">
        <v>682</v>
      </c>
      <c r="C280" s="363"/>
      <c r="D280" s="363"/>
      <c r="E280" s="363"/>
      <c r="F280" s="363"/>
      <c r="G280" s="363"/>
      <c r="H280" s="363"/>
      <c r="I280" s="363"/>
      <c r="J280" s="363"/>
      <c r="K280" s="364" t="s">
        <v>2058</v>
      </c>
    </row>
    <row r="281" spans="1:11" ht="12" customHeight="1">
      <c r="A281" s="225"/>
      <c r="B281" s="295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65"/>
    </row>
    <row r="282" spans="1:11" ht="12.5" thickBot="1">
      <c r="A282" s="284">
        <v>0</v>
      </c>
      <c r="B282" s="296">
        <v>125633</v>
      </c>
      <c r="C282" s="298">
        <v>125641</v>
      </c>
      <c r="D282" s="289">
        <v>125658</v>
      </c>
      <c r="E282" s="289">
        <v>125666</v>
      </c>
      <c r="F282" s="289">
        <v>125674</v>
      </c>
      <c r="G282" s="289">
        <v>125724</v>
      </c>
      <c r="H282" s="289">
        <v>125732</v>
      </c>
      <c r="I282" s="289">
        <v>125740</v>
      </c>
      <c r="J282" s="289">
        <v>125757</v>
      </c>
      <c r="K282" s="366"/>
    </row>
    <row r="283" spans="1:11" ht="12" customHeight="1">
      <c r="A283" s="225"/>
      <c r="B283" s="362" t="s">
        <v>722</v>
      </c>
      <c r="C283" s="363"/>
      <c r="D283" s="363"/>
      <c r="E283" s="363"/>
      <c r="F283" s="363"/>
      <c r="G283" s="363"/>
      <c r="H283" s="363"/>
      <c r="I283" s="363"/>
      <c r="J283" s="363"/>
      <c r="K283" s="364" t="s">
        <v>2058</v>
      </c>
    </row>
    <row r="284" spans="1:11" ht="12" customHeight="1">
      <c r="A284" s="225"/>
      <c r="B284" s="295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65"/>
    </row>
    <row r="285" spans="1:11" ht="12.5" thickBot="1">
      <c r="A285" s="284">
        <v>0</v>
      </c>
      <c r="B285" s="296">
        <v>125583</v>
      </c>
      <c r="C285" s="298">
        <v>125591</v>
      </c>
      <c r="D285" s="289">
        <v>125609</v>
      </c>
      <c r="E285" s="289">
        <v>125617</v>
      </c>
      <c r="F285" s="289">
        <v>125625</v>
      </c>
      <c r="G285" s="289"/>
      <c r="H285" s="289"/>
      <c r="I285" s="289"/>
      <c r="J285" s="289"/>
      <c r="K285" s="366"/>
    </row>
    <row r="286" spans="1:11" ht="12" customHeight="1">
      <c r="A286" s="225"/>
      <c r="B286" s="362" t="s">
        <v>723</v>
      </c>
      <c r="C286" s="363"/>
      <c r="D286" s="363"/>
      <c r="E286" s="363"/>
      <c r="F286" s="363"/>
      <c r="G286" s="363"/>
      <c r="H286" s="363"/>
      <c r="I286" s="363"/>
      <c r="J286" s="363"/>
      <c r="K286" s="364" t="s">
        <v>2058</v>
      </c>
    </row>
    <row r="287" spans="1:11">
      <c r="A287" s="225"/>
      <c r="B287" s="295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65"/>
    </row>
    <row r="288" spans="1:11" ht="12.5" thickBot="1">
      <c r="A288" s="284">
        <v>0</v>
      </c>
      <c r="B288" s="296">
        <v>125682</v>
      </c>
      <c r="C288" s="298">
        <v>125690</v>
      </c>
      <c r="D288" s="289">
        <v>125708</v>
      </c>
      <c r="E288" s="289">
        <v>125716</v>
      </c>
      <c r="F288" s="289"/>
      <c r="G288" s="289"/>
      <c r="H288" s="289"/>
      <c r="I288" s="289"/>
      <c r="J288" s="289"/>
      <c r="K288" s="366"/>
    </row>
    <row r="289" spans="1:11" ht="12.5" thickBot="1">
      <c r="A289" s="225"/>
      <c r="B289" s="290"/>
      <c r="C289" s="291"/>
      <c r="D289" s="292"/>
      <c r="E289" s="292"/>
      <c r="F289" s="292"/>
      <c r="G289" s="292"/>
      <c r="H289" s="292"/>
      <c r="I289" s="292"/>
      <c r="J289" s="293"/>
      <c r="K289" s="283"/>
    </row>
    <row r="290" spans="1:11" ht="12" customHeight="1">
      <c r="A290" s="225"/>
      <c r="B290" s="362" t="s">
        <v>700</v>
      </c>
      <c r="C290" s="363"/>
      <c r="D290" s="363"/>
      <c r="E290" s="363"/>
      <c r="F290" s="363"/>
      <c r="G290" s="363"/>
      <c r="H290" s="363"/>
      <c r="I290" s="363"/>
      <c r="J290" s="363"/>
      <c r="K290" s="364" t="s">
        <v>2058</v>
      </c>
    </row>
    <row r="291" spans="1:11">
      <c r="A291" s="225"/>
      <c r="B291" s="295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65"/>
    </row>
    <row r="292" spans="1:11" ht="12.5" thickBot="1">
      <c r="A292" s="284">
        <v>0</v>
      </c>
      <c r="B292" s="296">
        <v>187450</v>
      </c>
      <c r="C292" s="298">
        <v>187468</v>
      </c>
      <c r="D292" s="289">
        <v>187476</v>
      </c>
      <c r="E292" s="289">
        <v>187484</v>
      </c>
      <c r="F292" s="289">
        <v>187492</v>
      </c>
      <c r="G292" s="289">
        <v>197152</v>
      </c>
      <c r="H292" s="289"/>
      <c r="I292" s="289"/>
      <c r="J292" s="289"/>
      <c r="K292" s="366"/>
    </row>
    <row r="293" spans="1:11" ht="12" customHeight="1">
      <c r="A293" s="225"/>
      <c r="B293" s="362" t="s">
        <v>735</v>
      </c>
      <c r="C293" s="363"/>
      <c r="D293" s="363"/>
      <c r="E293" s="363"/>
      <c r="F293" s="363"/>
      <c r="G293" s="363"/>
      <c r="H293" s="363"/>
      <c r="I293" s="363"/>
      <c r="J293" s="363"/>
      <c r="K293" s="364" t="s">
        <v>2058</v>
      </c>
    </row>
    <row r="294" spans="1:11">
      <c r="A294" s="225"/>
      <c r="B294" s="295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65"/>
    </row>
    <row r="295" spans="1:11" ht="12.5" thickBot="1">
      <c r="A295" s="284">
        <v>0</v>
      </c>
      <c r="B295" s="296">
        <v>187625</v>
      </c>
      <c r="C295" s="298">
        <v>187633</v>
      </c>
      <c r="D295" s="289">
        <v>187641</v>
      </c>
      <c r="E295" s="289">
        <v>187658</v>
      </c>
      <c r="F295" s="289">
        <v>187666</v>
      </c>
      <c r="G295" s="289">
        <v>197160</v>
      </c>
      <c r="H295" s="289"/>
      <c r="I295" s="289"/>
      <c r="J295" s="289"/>
      <c r="K295" s="366"/>
    </row>
    <row r="296" spans="1:11">
      <c r="A296" s="225"/>
      <c r="B296" s="362" t="s">
        <v>3272</v>
      </c>
      <c r="C296" s="363"/>
      <c r="D296" s="363"/>
      <c r="E296" s="363"/>
      <c r="F296" s="363"/>
      <c r="G296" s="363"/>
      <c r="H296" s="363"/>
      <c r="I296" s="363"/>
      <c r="J296" s="363"/>
      <c r="K296" s="364" t="s">
        <v>2058</v>
      </c>
    </row>
    <row r="297" spans="1:11">
      <c r="A297" s="225"/>
      <c r="B297" s="295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65"/>
    </row>
    <row r="298" spans="1:11" ht="12.5" thickBot="1">
      <c r="A298" s="284">
        <v>0</v>
      </c>
      <c r="B298" s="296">
        <v>190280</v>
      </c>
      <c r="C298" s="298">
        <v>190298</v>
      </c>
      <c r="D298" s="289">
        <v>190306</v>
      </c>
      <c r="E298" s="289">
        <v>190314</v>
      </c>
      <c r="F298" s="289">
        <v>190322</v>
      </c>
      <c r="G298" s="289"/>
      <c r="H298" s="289"/>
      <c r="I298" s="289"/>
      <c r="J298" s="289"/>
      <c r="K298" s="366"/>
    </row>
    <row r="299" spans="1:11">
      <c r="A299" s="279"/>
      <c r="B299" s="362" t="s">
        <v>5031</v>
      </c>
      <c r="C299" s="363"/>
      <c r="D299" s="363"/>
      <c r="E299" s="363"/>
      <c r="F299" s="363"/>
      <c r="G299" s="363"/>
      <c r="H299" s="363"/>
      <c r="I299" s="363"/>
      <c r="J299" s="363"/>
      <c r="K299" s="364" t="s">
        <v>2058</v>
      </c>
    </row>
    <row r="300" spans="1:11">
      <c r="A300" s="279"/>
      <c r="B300" s="295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65"/>
    </row>
    <row r="301" spans="1:11" ht="12.5" thickBot="1">
      <c r="A301" s="284">
        <v>0</v>
      </c>
      <c r="B301" s="296">
        <v>190348</v>
      </c>
      <c r="C301" s="298">
        <v>190355</v>
      </c>
      <c r="D301" s="289">
        <v>190363</v>
      </c>
      <c r="E301" s="289">
        <v>190371</v>
      </c>
      <c r="F301" s="289">
        <v>190389</v>
      </c>
      <c r="G301" s="289"/>
      <c r="H301" s="289"/>
      <c r="I301" s="289"/>
      <c r="J301" s="289"/>
      <c r="K301" s="366"/>
    </row>
    <row r="302" spans="1:11" ht="12.5" thickBot="1">
      <c r="A302" s="279"/>
      <c r="B302" s="290"/>
      <c r="C302" s="291"/>
      <c r="D302" s="292"/>
      <c r="E302" s="292"/>
      <c r="F302" s="292"/>
      <c r="G302" s="292"/>
      <c r="H302" s="292"/>
      <c r="I302" s="292"/>
      <c r="J302" s="293"/>
      <c r="K302" s="283"/>
    </row>
    <row r="303" spans="1:11" ht="12" customHeight="1">
      <c r="A303" s="225"/>
      <c r="B303" s="362" t="s">
        <v>701</v>
      </c>
      <c r="C303" s="363"/>
      <c r="D303" s="363"/>
      <c r="E303" s="363"/>
      <c r="F303" s="363"/>
      <c r="G303" s="363"/>
      <c r="H303" s="363"/>
      <c r="I303" s="363"/>
      <c r="J303" s="363"/>
      <c r="K303" s="364" t="s">
        <v>2058</v>
      </c>
    </row>
    <row r="304" spans="1:11">
      <c r="A304" s="225"/>
      <c r="B304" s="295">
        <v>1.4</v>
      </c>
      <c r="C304" s="22"/>
      <c r="D304" s="23"/>
      <c r="E304" s="23"/>
      <c r="F304" s="23"/>
      <c r="G304" s="23"/>
      <c r="H304" s="23"/>
      <c r="I304" s="23"/>
      <c r="J304" s="23"/>
      <c r="K304" s="365"/>
    </row>
    <row r="305" spans="1:11" ht="12.5" thickBot="1">
      <c r="A305" s="284">
        <v>0</v>
      </c>
      <c r="B305" s="296">
        <v>187682</v>
      </c>
      <c r="C305" s="298"/>
      <c r="D305" s="289"/>
      <c r="E305" s="289"/>
      <c r="F305" s="289"/>
      <c r="G305" s="289"/>
      <c r="H305" s="289"/>
      <c r="I305" s="289"/>
      <c r="J305" s="289"/>
      <c r="K305" s="366"/>
    </row>
    <row r="306" spans="1:11" ht="12" customHeight="1">
      <c r="A306" s="225"/>
      <c r="B306" s="362" t="s">
        <v>736</v>
      </c>
      <c r="C306" s="363"/>
      <c r="D306" s="363"/>
      <c r="E306" s="363"/>
      <c r="F306" s="363"/>
      <c r="G306" s="363"/>
      <c r="H306" s="363"/>
      <c r="I306" s="363"/>
      <c r="J306" s="363"/>
      <c r="K306" s="364" t="s">
        <v>2058</v>
      </c>
    </row>
    <row r="307" spans="1:11">
      <c r="A307" s="225"/>
      <c r="B307" s="295">
        <v>1.4</v>
      </c>
      <c r="C307" s="22"/>
      <c r="D307" s="23"/>
      <c r="E307" s="23"/>
      <c r="F307" s="23"/>
      <c r="G307" s="23"/>
      <c r="H307" s="23"/>
      <c r="I307" s="23"/>
      <c r="J307" s="23"/>
      <c r="K307" s="365"/>
    </row>
    <row r="308" spans="1:11" ht="12.5" thickBot="1">
      <c r="A308" s="284">
        <v>0</v>
      </c>
      <c r="B308" s="296">
        <v>187674</v>
      </c>
      <c r="C308" s="298"/>
      <c r="D308" s="289"/>
      <c r="E308" s="289"/>
      <c r="F308" s="289"/>
      <c r="G308" s="289"/>
      <c r="H308" s="289"/>
      <c r="I308" s="289"/>
      <c r="J308" s="289"/>
      <c r="K308" s="366"/>
    </row>
    <row r="309" spans="1:11" ht="12.5" thickBot="1">
      <c r="A309" s="225"/>
      <c r="B309" s="290"/>
      <c r="C309" s="291"/>
      <c r="D309" s="292"/>
      <c r="E309" s="292"/>
      <c r="F309" s="292"/>
      <c r="G309" s="292"/>
      <c r="H309" s="292"/>
      <c r="I309" s="292"/>
      <c r="J309" s="293"/>
      <c r="K309" s="283"/>
    </row>
    <row r="310" spans="1:11" ht="12" customHeight="1">
      <c r="A310" s="225"/>
      <c r="B310" s="362" t="s">
        <v>702</v>
      </c>
      <c r="C310" s="363"/>
      <c r="D310" s="363"/>
      <c r="E310" s="363"/>
      <c r="F310" s="363"/>
      <c r="G310" s="363"/>
      <c r="H310" s="363"/>
      <c r="I310" s="363"/>
      <c r="J310" s="363"/>
      <c r="K310" s="364" t="s">
        <v>2058</v>
      </c>
    </row>
    <row r="311" spans="1:11" ht="12" customHeight="1">
      <c r="A311" s="225"/>
      <c r="B311" s="295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65"/>
    </row>
    <row r="312" spans="1:11" ht="12.5" thickBot="1">
      <c r="A312" s="284">
        <v>0</v>
      </c>
      <c r="B312" s="296">
        <v>72900</v>
      </c>
      <c r="C312" s="298">
        <v>73734</v>
      </c>
      <c r="D312" s="289">
        <v>74120</v>
      </c>
      <c r="E312" s="289"/>
      <c r="F312" s="289"/>
      <c r="G312" s="289"/>
      <c r="H312" s="289"/>
      <c r="I312" s="289"/>
      <c r="J312" s="289"/>
      <c r="K312" s="366"/>
    </row>
    <row r="313" spans="1:11" ht="12" customHeight="1">
      <c r="A313" s="225"/>
      <c r="B313" s="362" t="s">
        <v>740</v>
      </c>
      <c r="C313" s="363"/>
      <c r="D313" s="363"/>
      <c r="E313" s="363"/>
      <c r="F313" s="363"/>
      <c r="G313" s="363"/>
      <c r="H313" s="363"/>
      <c r="I313" s="363"/>
      <c r="J313" s="363"/>
      <c r="K313" s="364" t="s">
        <v>2058</v>
      </c>
    </row>
    <row r="314" spans="1:11">
      <c r="A314" s="225"/>
      <c r="B314" s="295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65"/>
    </row>
    <row r="315" spans="1:11" ht="12.5" thickBot="1">
      <c r="A315" s="284">
        <v>0</v>
      </c>
      <c r="B315" s="296">
        <v>77982</v>
      </c>
      <c r="C315" s="298">
        <v>73791</v>
      </c>
      <c r="D315" s="289">
        <v>78279</v>
      </c>
      <c r="E315" s="289"/>
      <c r="F315" s="289"/>
      <c r="G315" s="289"/>
      <c r="H315" s="289"/>
      <c r="I315" s="289"/>
      <c r="J315" s="289"/>
      <c r="K315" s="366"/>
    </row>
    <row r="316" spans="1:11" ht="12.5" thickBot="1">
      <c r="A316" s="225"/>
      <c r="B316" s="290"/>
      <c r="C316" s="291"/>
      <c r="D316" s="292"/>
      <c r="E316" s="292"/>
      <c r="F316" s="292"/>
      <c r="G316" s="292"/>
      <c r="H316" s="292"/>
      <c r="I316" s="292"/>
      <c r="J316" s="293"/>
      <c r="K316" s="283"/>
    </row>
    <row r="317" spans="1:11" ht="10.5" customHeight="1">
      <c r="A317" s="225"/>
      <c r="B317" s="362" t="s">
        <v>703</v>
      </c>
      <c r="C317" s="363"/>
      <c r="D317" s="363"/>
      <c r="E317" s="363"/>
      <c r="F317" s="363"/>
      <c r="G317" s="363"/>
      <c r="H317" s="363"/>
      <c r="I317" s="363"/>
      <c r="J317" s="363"/>
      <c r="K317" s="364" t="s">
        <v>2058</v>
      </c>
    </row>
    <row r="318" spans="1:11" ht="10.5" customHeight="1">
      <c r="A318" s="225"/>
      <c r="B318" s="295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65"/>
    </row>
    <row r="319" spans="1:11" ht="12.5" thickBot="1">
      <c r="A319" s="284">
        <v>0</v>
      </c>
      <c r="B319" s="296">
        <v>86181</v>
      </c>
      <c r="C319" s="298">
        <v>86199</v>
      </c>
      <c r="D319" s="289">
        <v>86207</v>
      </c>
      <c r="E319" s="289">
        <v>86215</v>
      </c>
      <c r="F319" s="289">
        <v>86223</v>
      </c>
      <c r="G319" s="289"/>
      <c r="H319" s="289"/>
      <c r="I319" s="289"/>
      <c r="J319" s="289"/>
      <c r="K319" s="366"/>
    </row>
    <row r="320" spans="1:11" ht="12" customHeight="1">
      <c r="A320" s="225"/>
      <c r="B320" s="362" t="s">
        <v>704</v>
      </c>
      <c r="C320" s="363"/>
      <c r="D320" s="363"/>
      <c r="E320" s="363"/>
      <c r="F320" s="363"/>
      <c r="G320" s="363"/>
      <c r="H320" s="363"/>
      <c r="I320" s="363"/>
      <c r="J320" s="363"/>
      <c r="K320" s="364" t="s">
        <v>2058</v>
      </c>
    </row>
    <row r="321" spans="1:11" ht="12" customHeight="1">
      <c r="A321" s="225"/>
      <c r="B321" s="295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65"/>
    </row>
    <row r="322" spans="1:11" ht="12.5" thickBot="1">
      <c r="A322" s="284">
        <v>0</v>
      </c>
      <c r="B322" s="296">
        <v>65078</v>
      </c>
      <c r="C322" s="298">
        <v>65581</v>
      </c>
      <c r="D322" s="289">
        <v>65649</v>
      </c>
      <c r="E322" s="289">
        <v>66316</v>
      </c>
      <c r="F322" s="289">
        <v>69229</v>
      </c>
      <c r="G322" s="289"/>
      <c r="H322" s="289"/>
      <c r="I322" s="289"/>
      <c r="J322" s="289"/>
      <c r="K322" s="366"/>
    </row>
    <row r="323" spans="1:11" ht="12" customHeight="1">
      <c r="A323" s="225"/>
      <c r="B323" s="362" t="s">
        <v>741</v>
      </c>
      <c r="C323" s="363"/>
      <c r="D323" s="363"/>
      <c r="E323" s="363"/>
      <c r="F323" s="363"/>
      <c r="G323" s="363"/>
      <c r="H323" s="363"/>
      <c r="I323" s="363"/>
      <c r="J323" s="363"/>
      <c r="K323" s="364" t="s">
        <v>2058</v>
      </c>
    </row>
    <row r="324" spans="1:11">
      <c r="A324" s="225"/>
      <c r="B324" s="295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65"/>
    </row>
    <row r="325" spans="1:11" ht="12.5" thickBot="1">
      <c r="A325" s="284">
        <v>0</v>
      </c>
      <c r="B325" s="296">
        <v>60459</v>
      </c>
      <c r="C325" s="298">
        <v>60640</v>
      </c>
      <c r="D325" s="289">
        <v>61200</v>
      </c>
      <c r="E325" s="289">
        <v>61341</v>
      </c>
      <c r="F325" s="289">
        <v>61523</v>
      </c>
      <c r="G325" s="289"/>
      <c r="H325" s="289"/>
      <c r="I325" s="289"/>
      <c r="J325" s="289"/>
      <c r="K325" s="366"/>
    </row>
    <row r="326" spans="1:11" ht="12.5" thickBot="1">
      <c r="A326" s="225"/>
      <c r="B326" s="290"/>
      <c r="C326" s="291"/>
      <c r="D326" s="292"/>
      <c r="E326" s="292"/>
      <c r="F326" s="292"/>
      <c r="G326" s="292"/>
      <c r="H326" s="292"/>
      <c r="I326" s="292"/>
      <c r="J326" s="293"/>
      <c r="K326" s="283"/>
    </row>
    <row r="327" spans="1:11" ht="12" customHeight="1">
      <c r="A327" s="225"/>
      <c r="B327" s="362" t="s">
        <v>737</v>
      </c>
      <c r="C327" s="363"/>
      <c r="D327" s="363"/>
      <c r="E327" s="363"/>
      <c r="F327" s="363"/>
      <c r="G327" s="363"/>
      <c r="H327" s="363"/>
      <c r="I327" s="363"/>
      <c r="J327" s="363"/>
      <c r="K327" s="364" t="s">
        <v>2058</v>
      </c>
    </row>
    <row r="328" spans="1:11">
      <c r="A328" s="225"/>
      <c r="B328" s="295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65"/>
    </row>
    <row r="329" spans="1:11" ht="12.5" thickBot="1">
      <c r="A329" s="284">
        <v>0</v>
      </c>
      <c r="B329" s="296">
        <v>4143</v>
      </c>
      <c r="C329" s="298">
        <v>4127</v>
      </c>
      <c r="D329" s="289">
        <v>3848</v>
      </c>
      <c r="E329" s="289">
        <v>4119</v>
      </c>
      <c r="F329" s="289">
        <v>4101</v>
      </c>
      <c r="G329" s="289"/>
      <c r="H329" s="289"/>
      <c r="I329" s="289"/>
      <c r="J329" s="289"/>
      <c r="K329" s="366"/>
    </row>
    <row r="330" spans="1:11" ht="12" customHeight="1">
      <c r="A330" s="225"/>
      <c r="B330" s="362" t="s">
        <v>738</v>
      </c>
      <c r="C330" s="363"/>
      <c r="D330" s="363"/>
      <c r="E330" s="363"/>
      <c r="F330" s="363"/>
      <c r="G330" s="363"/>
      <c r="H330" s="363"/>
      <c r="I330" s="363"/>
      <c r="J330" s="363"/>
      <c r="K330" s="364" t="s">
        <v>2058</v>
      </c>
    </row>
    <row r="331" spans="1:11">
      <c r="A331" s="225"/>
      <c r="B331" s="295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65"/>
    </row>
    <row r="332" spans="1:11" ht="12.5" thickBot="1">
      <c r="A332" s="284">
        <v>0</v>
      </c>
      <c r="B332" s="296">
        <v>31252</v>
      </c>
      <c r="C332" s="298">
        <v>31898</v>
      </c>
      <c r="D332" s="289">
        <v>31997</v>
      </c>
      <c r="E332" s="289">
        <v>4093</v>
      </c>
      <c r="F332" s="289">
        <v>13003</v>
      </c>
      <c r="G332" s="289">
        <v>13011</v>
      </c>
      <c r="H332" s="289"/>
      <c r="I332" s="289"/>
      <c r="J332" s="289"/>
      <c r="K332" s="366"/>
    </row>
    <row r="333" spans="1:11" ht="12" customHeight="1">
      <c r="A333" s="225"/>
      <c r="B333" s="362" t="s">
        <v>739</v>
      </c>
      <c r="C333" s="363"/>
      <c r="D333" s="363"/>
      <c r="E333" s="363"/>
      <c r="F333" s="363"/>
      <c r="G333" s="363"/>
      <c r="H333" s="363"/>
      <c r="I333" s="363"/>
      <c r="J333" s="363"/>
      <c r="K333" s="364" t="s">
        <v>2058</v>
      </c>
    </row>
    <row r="334" spans="1:11">
      <c r="A334" s="225"/>
      <c r="B334" s="295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65"/>
    </row>
    <row r="335" spans="1:11" ht="12.5" thickBot="1">
      <c r="A335" s="284">
        <v>0</v>
      </c>
      <c r="B335" s="296">
        <v>23663</v>
      </c>
      <c r="C335" s="298">
        <v>23697</v>
      </c>
      <c r="D335" s="289">
        <v>23689</v>
      </c>
      <c r="E335" s="289"/>
      <c r="F335" s="289"/>
      <c r="G335" s="289"/>
      <c r="H335" s="289"/>
      <c r="I335" s="289"/>
      <c r="J335" s="289"/>
      <c r="K335" s="366"/>
    </row>
    <row r="336" spans="1:11" ht="12.5" thickBot="1">
      <c r="A336" s="225"/>
      <c r="B336" s="290"/>
      <c r="C336" s="291"/>
      <c r="D336" s="292"/>
      <c r="E336" s="292"/>
      <c r="F336" s="292"/>
      <c r="G336" s="292"/>
      <c r="H336" s="292"/>
      <c r="I336" s="292"/>
      <c r="J336" s="293"/>
      <c r="K336" s="283"/>
    </row>
    <row r="337" spans="1:11" ht="12" customHeight="1">
      <c r="A337" s="225"/>
      <c r="B337" s="362" t="s">
        <v>705</v>
      </c>
      <c r="C337" s="363"/>
      <c r="D337" s="363"/>
      <c r="E337" s="363"/>
      <c r="F337" s="363"/>
      <c r="G337" s="363"/>
      <c r="H337" s="363"/>
      <c r="I337" s="363"/>
      <c r="J337" s="363"/>
      <c r="K337" s="364" t="s">
        <v>2058</v>
      </c>
    </row>
    <row r="338" spans="1:11" ht="12" customHeight="1">
      <c r="A338" s="225"/>
      <c r="B338" s="311">
        <v>0.25</v>
      </c>
      <c r="C338" s="22"/>
      <c r="D338" s="23"/>
      <c r="E338" s="23"/>
      <c r="F338" s="23"/>
      <c r="G338" s="23"/>
      <c r="H338" s="23"/>
      <c r="I338" s="23"/>
      <c r="J338" s="23"/>
      <c r="K338" s="365"/>
    </row>
    <row r="339" spans="1:11" ht="12.5" thickBot="1">
      <c r="A339" s="284">
        <v>0</v>
      </c>
      <c r="B339" s="296">
        <v>134544</v>
      </c>
      <c r="C339" s="298"/>
      <c r="D339" s="289"/>
      <c r="E339" s="289"/>
      <c r="F339" s="289"/>
      <c r="G339" s="289"/>
      <c r="H339" s="289"/>
      <c r="I339" s="289"/>
      <c r="J339" s="289"/>
      <c r="K339" s="366"/>
    </row>
    <row r="340" spans="1:11" ht="12" customHeight="1">
      <c r="A340" s="225"/>
      <c r="B340" s="362" t="s">
        <v>706</v>
      </c>
      <c r="C340" s="363"/>
      <c r="D340" s="363"/>
      <c r="E340" s="363"/>
      <c r="F340" s="363"/>
      <c r="G340" s="363"/>
      <c r="H340" s="363"/>
      <c r="I340" s="363"/>
      <c r="J340" s="363"/>
      <c r="K340" s="364" t="s">
        <v>2058</v>
      </c>
    </row>
    <row r="341" spans="1:11" ht="12" customHeight="1">
      <c r="A341" s="225"/>
      <c r="B341" s="311">
        <v>0.25</v>
      </c>
      <c r="C341" s="22"/>
      <c r="D341" s="23"/>
      <c r="E341" s="23"/>
      <c r="F341" s="23"/>
      <c r="G341" s="23"/>
      <c r="H341" s="23"/>
      <c r="I341" s="23"/>
      <c r="J341" s="23"/>
      <c r="K341" s="365"/>
    </row>
    <row r="342" spans="1:11" ht="12.5" thickBot="1">
      <c r="A342" s="284">
        <v>0</v>
      </c>
      <c r="B342" s="296">
        <v>139568</v>
      </c>
      <c r="C342" s="298"/>
      <c r="D342" s="289"/>
      <c r="E342" s="289"/>
      <c r="F342" s="289"/>
      <c r="G342" s="289"/>
      <c r="H342" s="289"/>
      <c r="I342" s="289"/>
      <c r="J342" s="289"/>
      <c r="K342" s="366"/>
    </row>
    <row r="343" spans="1:11" ht="12" customHeight="1">
      <c r="A343" s="225"/>
      <c r="B343" s="362" t="s">
        <v>707</v>
      </c>
      <c r="C343" s="363"/>
      <c r="D343" s="363"/>
      <c r="E343" s="363"/>
      <c r="F343" s="363"/>
      <c r="G343" s="363"/>
      <c r="H343" s="363"/>
      <c r="I343" s="363"/>
      <c r="J343" s="363"/>
      <c r="K343" s="364" t="s">
        <v>2058</v>
      </c>
    </row>
    <row r="344" spans="1:11" ht="12" customHeight="1">
      <c r="A344" s="225"/>
      <c r="B344" s="311">
        <v>0.45</v>
      </c>
      <c r="C344" s="22"/>
      <c r="D344" s="23"/>
      <c r="E344" s="23"/>
      <c r="F344" s="23"/>
      <c r="G344" s="23"/>
      <c r="H344" s="23"/>
      <c r="I344" s="23"/>
      <c r="J344" s="23"/>
      <c r="K344" s="365"/>
    </row>
    <row r="345" spans="1:11" ht="12.5" thickBot="1">
      <c r="A345" s="284">
        <v>0</v>
      </c>
      <c r="B345" s="296">
        <v>141408</v>
      </c>
      <c r="C345" s="298"/>
      <c r="D345" s="289"/>
      <c r="E345" s="289"/>
      <c r="F345" s="289"/>
      <c r="G345" s="289"/>
      <c r="H345" s="289"/>
      <c r="I345" s="289"/>
      <c r="J345" s="289"/>
      <c r="K345" s="366"/>
    </row>
    <row r="346" spans="1:11" ht="12" customHeight="1">
      <c r="A346" s="225"/>
      <c r="B346" s="362" t="s">
        <v>742</v>
      </c>
      <c r="C346" s="363"/>
      <c r="D346" s="363"/>
      <c r="E346" s="363"/>
      <c r="F346" s="363"/>
      <c r="G346" s="363"/>
      <c r="H346" s="363"/>
      <c r="I346" s="363"/>
      <c r="J346" s="363"/>
      <c r="K346" s="364" t="s">
        <v>2058</v>
      </c>
    </row>
    <row r="347" spans="1:11">
      <c r="A347" s="225"/>
      <c r="B347" s="311">
        <v>0.25</v>
      </c>
      <c r="C347" s="312">
        <v>0.45</v>
      </c>
      <c r="D347" s="23"/>
      <c r="E347" s="23"/>
      <c r="F347" s="23"/>
      <c r="G347" s="23"/>
      <c r="H347" s="23"/>
      <c r="I347" s="23"/>
      <c r="J347" s="23"/>
      <c r="K347" s="365"/>
    </row>
    <row r="348" spans="1:11" ht="12.5" thickBot="1">
      <c r="A348" s="284">
        <v>0</v>
      </c>
      <c r="B348" s="296">
        <v>134619</v>
      </c>
      <c r="C348" s="298">
        <v>134635</v>
      </c>
      <c r="D348" s="289"/>
      <c r="E348" s="289"/>
      <c r="F348" s="289"/>
      <c r="G348" s="289"/>
      <c r="H348" s="289"/>
      <c r="I348" s="289"/>
      <c r="J348" s="289"/>
      <c r="K348" s="366"/>
    </row>
    <row r="349" spans="1:11" ht="12" customHeight="1">
      <c r="A349" s="225"/>
      <c r="B349" s="362" t="s">
        <v>743</v>
      </c>
      <c r="C349" s="363"/>
      <c r="D349" s="363"/>
      <c r="E349" s="363"/>
      <c r="F349" s="363"/>
      <c r="G349" s="363"/>
      <c r="H349" s="363"/>
      <c r="I349" s="363"/>
      <c r="J349" s="363"/>
      <c r="K349" s="364" t="s">
        <v>2058</v>
      </c>
    </row>
    <row r="350" spans="1:11">
      <c r="A350" s="225"/>
      <c r="B350" s="311">
        <v>0.2</v>
      </c>
      <c r="C350" s="312">
        <v>0.25</v>
      </c>
      <c r="D350" s="23"/>
      <c r="E350" s="23"/>
      <c r="F350" s="23"/>
      <c r="G350" s="23"/>
      <c r="H350" s="23"/>
      <c r="I350" s="23"/>
      <c r="J350" s="23"/>
      <c r="K350" s="365"/>
    </row>
    <row r="351" spans="1:11" ht="12.5" thickBot="1">
      <c r="A351" s="284">
        <v>0</v>
      </c>
      <c r="B351" s="296">
        <v>123448</v>
      </c>
      <c r="C351" s="298">
        <v>31476</v>
      </c>
      <c r="D351" s="289"/>
      <c r="E351" s="289"/>
      <c r="F351" s="289"/>
      <c r="G351" s="289"/>
      <c r="H351" s="289"/>
      <c r="I351" s="289"/>
      <c r="J351" s="289"/>
      <c r="K351" s="366"/>
    </row>
    <row r="352" spans="1:11">
      <c r="A352" s="225"/>
      <c r="B352" s="362" t="s">
        <v>711</v>
      </c>
      <c r="C352" s="363"/>
      <c r="D352" s="363"/>
      <c r="E352" s="363"/>
      <c r="F352" s="363"/>
      <c r="G352" s="363"/>
      <c r="H352" s="363"/>
      <c r="I352" s="363"/>
      <c r="J352" s="363"/>
      <c r="K352" s="364" t="s">
        <v>2058</v>
      </c>
    </row>
    <row r="353" spans="1:11">
      <c r="A353" s="225"/>
      <c r="B353" s="311">
        <v>0.25</v>
      </c>
      <c r="C353" s="22"/>
      <c r="D353" s="23"/>
      <c r="E353" s="23"/>
      <c r="F353" s="23"/>
      <c r="G353" s="23"/>
      <c r="H353" s="23"/>
      <c r="I353" s="23"/>
      <c r="J353" s="23"/>
      <c r="K353" s="365"/>
    </row>
    <row r="354" spans="1:11" ht="12.5" thickBot="1">
      <c r="A354" s="284">
        <v>0</v>
      </c>
      <c r="B354" s="296">
        <v>134577</v>
      </c>
      <c r="C354" s="298"/>
      <c r="D354" s="289"/>
      <c r="E354" s="289"/>
      <c r="F354" s="289"/>
      <c r="G354" s="289"/>
      <c r="H354" s="289"/>
      <c r="I354" s="289"/>
      <c r="J354" s="289"/>
      <c r="K354" s="366"/>
    </row>
    <row r="355" spans="1:11">
      <c r="A355" s="225"/>
      <c r="B355" s="362" t="s">
        <v>709</v>
      </c>
      <c r="C355" s="363"/>
      <c r="D355" s="363"/>
      <c r="E355" s="363"/>
      <c r="F355" s="363"/>
      <c r="G355" s="363"/>
      <c r="H355" s="363"/>
      <c r="I355" s="363"/>
      <c r="J355" s="363"/>
      <c r="K355" s="364" t="s">
        <v>2058</v>
      </c>
    </row>
    <row r="356" spans="1:11">
      <c r="A356" s="225"/>
      <c r="B356" s="311">
        <v>0.25</v>
      </c>
      <c r="C356" s="22"/>
      <c r="D356" s="23"/>
      <c r="E356" s="23"/>
      <c r="F356" s="23"/>
      <c r="G356" s="23"/>
      <c r="H356" s="23"/>
      <c r="I356" s="23"/>
      <c r="J356" s="23"/>
      <c r="K356" s="365"/>
    </row>
    <row r="357" spans="1:11" ht="12.5" thickBot="1">
      <c r="A357" s="284">
        <v>0</v>
      </c>
      <c r="B357" s="296">
        <v>134585</v>
      </c>
      <c r="C357" s="298"/>
      <c r="D357" s="289"/>
      <c r="E357" s="289"/>
      <c r="F357" s="289"/>
      <c r="G357" s="289"/>
      <c r="H357" s="289"/>
      <c r="I357" s="289"/>
      <c r="J357" s="289"/>
      <c r="K357" s="366"/>
    </row>
    <row r="358" spans="1:11">
      <c r="A358" s="225"/>
      <c r="B358" s="362" t="s">
        <v>710</v>
      </c>
      <c r="C358" s="363"/>
      <c r="D358" s="363"/>
      <c r="E358" s="363"/>
      <c r="F358" s="363"/>
      <c r="G358" s="363"/>
      <c r="H358" s="363"/>
      <c r="I358" s="363"/>
      <c r="J358" s="363"/>
      <c r="K358" s="364" t="s">
        <v>2058</v>
      </c>
    </row>
    <row r="359" spans="1:11">
      <c r="A359" s="225"/>
      <c r="B359" s="311">
        <v>0.25</v>
      </c>
      <c r="C359" s="22"/>
      <c r="D359" s="23"/>
      <c r="E359" s="23"/>
      <c r="F359" s="23"/>
      <c r="G359" s="23"/>
      <c r="H359" s="23"/>
      <c r="I359" s="23"/>
      <c r="J359" s="23"/>
      <c r="K359" s="365"/>
    </row>
    <row r="360" spans="1:11" ht="12.5" thickBot="1">
      <c r="A360" s="284">
        <v>0</v>
      </c>
      <c r="B360" s="296">
        <v>134551</v>
      </c>
      <c r="C360" s="298"/>
      <c r="D360" s="289"/>
      <c r="E360" s="289"/>
      <c r="F360" s="289"/>
      <c r="G360" s="289"/>
      <c r="H360" s="289"/>
      <c r="I360" s="289"/>
      <c r="J360" s="289"/>
      <c r="K360" s="366"/>
    </row>
    <row r="361" spans="1:11">
      <c r="A361" s="225"/>
      <c r="B361" s="362" t="s">
        <v>708</v>
      </c>
      <c r="C361" s="363"/>
      <c r="D361" s="363"/>
      <c r="E361" s="363"/>
      <c r="F361" s="363"/>
      <c r="G361" s="363"/>
      <c r="H361" s="363"/>
      <c r="I361" s="363"/>
      <c r="J361" s="363"/>
      <c r="K361" s="364" t="s">
        <v>2058</v>
      </c>
    </row>
    <row r="362" spans="1:11">
      <c r="A362" s="225"/>
      <c r="B362" s="311">
        <v>0.15</v>
      </c>
      <c r="C362" s="312">
        <v>0.25</v>
      </c>
      <c r="D362" s="23"/>
      <c r="E362" s="23"/>
      <c r="F362" s="23"/>
      <c r="G362" s="23"/>
      <c r="H362" s="23"/>
      <c r="I362" s="23"/>
      <c r="J362" s="23"/>
      <c r="K362" s="365"/>
    </row>
    <row r="363" spans="1:11" ht="12.5" thickBot="1">
      <c r="A363" s="284">
        <v>0</v>
      </c>
      <c r="B363" s="296">
        <v>136077</v>
      </c>
      <c r="C363" s="298">
        <v>134569</v>
      </c>
      <c r="D363" s="289"/>
      <c r="E363" s="289"/>
      <c r="F363" s="289"/>
      <c r="G363" s="289"/>
      <c r="H363" s="289"/>
      <c r="I363" s="289"/>
      <c r="J363" s="289"/>
      <c r="K363" s="366"/>
    </row>
    <row r="364" spans="1:11" ht="12" customHeight="1">
      <c r="A364" s="225"/>
      <c r="B364" s="362" t="s">
        <v>744</v>
      </c>
      <c r="C364" s="363"/>
      <c r="D364" s="363"/>
      <c r="E364" s="363"/>
      <c r="F364" s="363"/>
      <c r="G364" s="363"/>
      <c r="H364" s="363"/>
      <c r="I364" s="363"/>
      <c r="J364" s="363"/>
      <c r="K364" s="364" t="s">
        <v>2058</v>
      </c>
    </row>
    <row r="365" spans="1:11">
      <c r="A365" s="225"/>
      <c r="B365" s="311">
        <v>0.15</v>
      </c>
      <c r="C365" s="312">
        <v>0.25</v>
      </c>
      <c r="D365" s="312">
        <v>0.45</v>
      </c>
      <c r="E365" s="312">
        <v>0.65</v>
      </c>
      <c r="F365" s="23"/>
      <c r="G365" s="23"/>
      <c r="H365" s="23"/>
      <c r="I365" s="23"/>
      <c r="J365" s="23"/>
      <c r="K365" s="365"/>
    </row>
    <row r="366" spans="1:11" ht="12.5" thickBot="1">
      <c r="A366" s="284">
        <v>0</v>
      </c>
      <c r="B366" s="296">
        <v>134643</v>
      </c>
      <c r="C366" s="298">
        <v>134650</v>
      </c>
      <c r="D366" s="289">
        <v>134668</v>
      </c>
      <c r="E366" s="289">
        <v>134676</v>
      </c>
      <c r="F366" s="289"/>
      <c r="G366" s="289"/>
      <c r="H366" s="289"/>
      <c r="I366" s="289"/>
      <c r="J366" s="289"/>
      <c r="K366" s="366"/>
    </row>
    <row r="367" spans="1:11" ht="12" customHeight="1">
      <c r="A367" s="225"/>
      <c r="B367" s="362" t="s">
        <v>3908</v>
      </c>
      <c r="C367" s="363"/>
      <c r="D367" s="363"/>
      <c r="E367" s="363"/>
      <c r="F367" s="363"/>
      <c r="G367" s="363"/>
      <c r="H367" s="363"/>
      <c r="I367" s="363"/>
      <c r="J367" s="363"/>
      <c r="K367" s="364" t="s">
        <v>2058</v>
      </c>
    </row>
    <row r="368" spans="1:11">
      <c r="A368" s="225"/>
      <c r="B368" s="295">
        <v>0.5</v>
      </c>
      <c r="C368" s="22"/>
      <c r="D368" s="23"/>
      <c r="E368" s="23"/>
      <c r="F368" s="23"/>
      <c r="G368" s="23"/>
      <c r="H368" s="23"/>
      <c r="I368" s="23"/>
      <c r="J368" s="23"/>
      <c r="K368" s="365"/>
    </row>
    <row r="369" spans="1:11" ht="12.5" thickBot="1">
      <c r="A369" s="284">
        <v>0</v>
      </c>
      <c r="B369" s="296">
        <v>227629</v>
      </c>
      <c r="C369" s="298"/>
      <c r="D369" s="289"/>
      <c r="E369" s="289"/>
      <c r="F369" s="289"/>
      <c r="G369" s="289"/>
      <c r="H369" s="289"/>
      <c r="I369" s="289"/>
      <c r="J369" s="289"/>
      <c r="K369" s="366"/>
    </row>
    <row r="370" spans="1:11" ht="12" customHeight="1">
      <c r="A370" s="225"/>
      <c r="B370" s="362" t="s">
        <v>3909</v>
      </c>
      <c r="C370" s="363"/>
      <c r="D370" s="363"/>
      <c r="E370" s="363"/>
      <c r="F370" s="363"/>
      <c r="G370" s="363"/>
      <c r="H370" s="363"/>
      <c r="I370" s="363"/>
      <c r="J370" s="363"/>
      <c r="K370" s="364" t="s">
        <v>2058</v>
      </c>
    </row>
    <row r="371" spans="1:11">
      <c r="A371" s="225"/>
      <c r="B371" s="295">
        <v>0.5</v>
      </c>
      <c r="C371" s="22"/>
      <c r="D371" s="23"/>
      <c r="E371" s="23"/>
      <c r="F371" s="23"/>
      <c r="G371" s="23"/>
      <c r="H371" s="23"/>
      <c r="I371" s="23"/>
      <c r="J371" s="23"/>
      <c r="K371" s="365"/>
    </row>
    <row r="372" spans="1:11" ht="12.5" thickBot="1">
      <c r="A372" s="284">
        <v>0</v>
      </c>
      <c r="B372" s="296">
        <v>227637</v>
      </c>
      <c r="C372" s="298"/>
      <c r="D372" s="289"/>
      <c r="E372" s="289"/>
      <c r="F372" s="289"/>
      <c r="G372" s="289"/>
      <c r="H372" s="289"/>
      <c r="I372" s="289"/>
      <c r="J372" s="289"/>
      <c r="K372" s="366"/>
    </row>
    <row r="373" spans="1:11" ht="12" customHeight="1">
      <c r="A373" s="225"/>
      <c r="B373" s="362" t="s">
        <v>712</v>
      </c>
      <c r="C373" s="363"/>
      <c r="D373" s="363"/>
      <c r="E373" s="363"/>
      <c r="F373" s="363"/>
      <c r="G373" s="363"/>
      <c r="H373" s="363"/>
      <c r="I373" s="363"/>
      <c r="J373" s="363"/>
      <c r="K373" s="364" t="s">
        <v>2058</v>
      </c>
    </row>
    <row r="374" spans="1:11" ht="12" customHeight="1">
      <c r="A374" s="225"/>
      <c r="B374" s="295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65"/>
    </row>
    <row r="375" spans="1:11" ht="12.5" thickBot="1">
      <c r="A375" s="284">
        <v>0</v>
      </c>
      <c r="B375" s="296">
        <v>126532</v>
      </c>
      <c r="C375" s="298">
        <v>126540</v>
      </c>
      <c r="D375" s="289">
        <v>126557</v>
      </c>
      <c r="E375" s="289"/>
      <c r="F375" s="289"/>
      <c r="G375" s="289"/>
      <c r="H375" s="289"/>
      <c r="I375" s="289"/>
      <c r="J375" s="289"/>
      <c r="K375" s="366"/>
    </row>
    <row r="376" spans="1:11" ht="12" customHeight="1">
      <c r="A376" s="225"/>
      <c r="B376" s="362" t="s">
        <v>745</v>
      </c>
      <c r="C376" s="363"/>
      <c r="D376" s="363"/>
      <c r="E376" s="363"/>
      <c r="F376" s="363"/>
      <c r="G376" s="363"/>
      <c r="H376" s="363"/>
      <c r="I376" s="363"/>
      <c r="J376" s="363"/>
      <c r="K376" s="364" t="s">
        <v>2058</v>
      </c>
    </row>
    <row r="377" spans="1:11">
      <c r="A377" s="225"/>
      <c r="B377" s="295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65"/>
    </row>
    <row r="378" spans="1:11" ht="12" customHeight="1" thickBot="1">
      <c r="A378" s="284">
        <v>0</v>
      </c>
      <c r="B378" s="296">
        <v>126441</v>
      </c>
      <c r="C378" s="298">
        <v>126458</v>
      </c>
      <c r="D378" s="289">
        <v>126466</v>
      </c>
      <c r="E378" s="289"/>
      <c r="F378" s="289"/>
      <c r="G378" s="289"/>
      <c r="H378" s="289"/>
      <c r="I378" s="289"/>
      <c r="J378" s="289"/>
      <c r="K378" s="366"/>
    </row>
    <row r="379" spans="1:11">
      <c r="A379" s="279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9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83" t="s">
        <v>4048</v>
      </c>
      <c r="C408" s="383"/>
      <c r="D408" s="383"/>
      <c r="E408" s="383"/>
      <c r="F408" s="383"/>
      <c r="G408" s="383"/>
      <c r="H408" s="383"/>
      <c r="I408" s="383"/>
      <c r="J408" s="383"/>
      <c r="K408" s="384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59" t="s">
        <v>4053</v>
      </c>
      <c r="D413" s="360"/>
      <c r="E413" s="360"/>
      <c r="F413" s="360"/>
      <c r="G413" s="360"/>
      <c r="H413" s="360"/>
      <c r="I413" s="360"/>
      <c r="J413" s="361"/>
      <c r="K413" s="19" t="s">
        <v>2058</v>
      </c>
    </row>
    <row r="414" spans="1:11" ht="12" customHeight="1">
      <c r="A414" s="225">
        <v>0</v>
      </c>
      <c r="B414" s="28">
        <v>160879</v>
      </c>
      <c r="C414" s="359" t="s">
        <v>4054</v>
      </c>
      <c r="D414" s="360"/>
      <c r="E414" s="360"/>
      <c r="F414" s="360"/>
      <c r="G414" s="360"/>
      <c r="H414" s="360"/>
      <c r="I414" s="360"/>
      <c r="J414" s="361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85" t="s">
        <v>5032</v>
      </c>
      <c r="C434" s="385" t="s">
        <v>5032</v>
      </c>
      <c r="D434" s="385"/>
      <c r="E434" s="385"/>
      <c r="F434" s="385"/>
      <c r="G434" s="385"/>
      <c r="H434" s="385"/>
      <c r="I434" s="385"/>
      <c r="J434" s="385"/>
      <c r="K434" s="386">
        <v>0</v>
      </c>
    </row>
    <row r="435" spans="1:11" ht="12" customHeight="1">
      <c r="A435" s="225">
        <v>0</v>
      </c>
      <c r="B435" s="28">
        <v>1010389</v>
      </c>
      <c r="C435" s="359" t="s">
        <v>3910</v>
      </c>
      <c r="D435" s="360"/>
      <c r="E435" s="360"/>
      <c r="F435" s="360"/>
      <c r="G435" s="360"/>
      <c r="H435" s="360"/>
      <c r="I435" s="360"/>
      <c r="J435" s="361"/>
      <c r="K435" s="19" t="s">
        <v>2058</v>
      </c>
    </row>
    <row r="436" spans="1:11" ht="12" customHeight="1">
      <c r="A436" s="225">
        <v>0</v>
      </c>
      <c r="B436" s="28">
        <v>1010397</v>
      </c>
      <c r="C436" s="359" t="s">
        <v>3911</v>
      </c>
      <c r="D436" s="360"/>
      <c r="E436" s="360"/>
      <c r="F436" s="360"/>
      <c r="G436" s="360"/>
      <c r="H436" s="360"/>
      <c r="I436" s="360"/>
      <c r="J436" s="361"/>
      <c r="K436" s="19" t="s">
        <v>2058</v>
      </c>
    </row>
    <row r="437" spans="1:11" ht="12" customHeight="1">
      <c r="A437" s="225">
        <v>0</v>
      </c>
      <c r="B437" s="28">
        <v>1010404</v>
      </c>
      <c r="C437" s="359" t="s">
        <v>3912</v>
      </c>
      <c r="D437" s="360"/>
      <c r="E437" s="360"/>
      <c r="F437" s="360"/>
      <c r="G437" s="360"/>
      <c r="H437" s="360"/>
      <c r="I437" s="360"/>
      <c r="J437" s="361"/>
      <c r="K437" s="19" t="s">
        <v>2058</v>
      </c>
    </row>
    <row r="438" spans="1:11" ht="12" customHeight="1">
      <c r="A438" s="225">
        <v>0</v>
      </c>
      <c r="B438" s="28">
        <v>1010420</v>
      </c>
      <c r="C438" s="359" t="s">
        <v>3913</v>
      </c>
      <c r="D438" s="360"/>
      <c r="E438" s="360"/>
      <c r="F438" s="360"/>
      <c r="G438" s="360"/>
      <c r="H438" s="360"/>
      <c r="I438" s="360"/>
      <c r="J438" s="361"/>
      <c r="K438" s="19" t="s">
        <v>2058</v>
      </c>
    </row>
    <row r="439" spans="1:11" ht="12" customHeight="1">
      <c r="A439" s="225">
        <v>0</v>
      </c>
      <c r="B439" s="28">
        <v>1010553</v>
      </c>
      <c r="C439" s="359" t="s">
        <v>3914</v>
      </c>
      <c r="D439" s="360"/>
      <c r="E439" s="360"/>
      <c r="F439" s="360"/>
      <c r="G439" s="360"/>
      <c r="H439" s="360"/>
      <c r="I439" s="360"/>
      <c r="J439" s="361"/>
      <c r="K439" s="19" t="s">
        <v>2058</v>
      </c>
    </row>
    <row r="440" spans="1:11" ht="12" customHeight="1">
      <c r="A440" s="225">
        <v>0</v>
      </c>
      <c r="B440" s="28">
        <v>1010561</v>
      </c>
      <c r="C440" s="359" t="s">
        <v>3915</v>
      </c>
      <c r="D440" s="360"/>
      <c r="E440" s="360"/>
      <c r="F440" s="360"/>
      <c r="G440" s="360"/>
      <c r="H440" s="360"/>
      <c r="I440" s="360"/>
      <c r="J440" s="361"/>
      <c r="K440" s="19" t="s">
        <v>2058</v>
      </c>
    </row>
    <row r="441" spans="1:11" ht="12" customHeight="1">
      <c r="A441" s="225">
        <v>0</v>
      </c>
      <c r="B441" s="28">
        <v>1011973</v>
      </c>
      <c r="C441" s="359" t="s">
        <v>3916</v>
      </c>
      <c r="D441" s="360"/>
      <c r="E441" s="360"/>
      <c r="F441" s="360"/>
      <c r="G441" s="360"/>
      <c r="H441" s="360"/>
      <c r="I441" s="360"/>
      <c r="J441" s="361"/>
      <c r="K441" s="19" t="s">
        <v>2058</v>
      </c>
    </row>
    <row r="442" spans="1:11" ht="12" customHeight="1">
      <c r="A442" s="225">
        <v>0</v>
      </c>
      <c r="B442" s="28">
        <v>1011981</v>
      </c>
      <c r="C442" s="359" t="s">
        <v>3917</v>
      </c>
      <c r="D442" s="360"/>
      <c r="E442" s="360"/>
      <c r="F442" s="360"/>
      <c r="G442" s="360"/>
      <c r="H442" s="360"/>
      <c r="I442" s="360"/>
      <c r="J442" s="361"/>
      <c r="K442" s="19" t="s">
        <v>2058</v>
      </c>
    </row>
    <row r="443" spans="1:11" ht="12" customHeight="1">
      <c r="A443" s="225">
        <v>0</v>
      </c>
      <c r="B443" s="28">
        <v>1010438</v>
      </c>
      <c r="C443" s="359" t="s">
        <v>3918</v>
      </c>
      <c r="D443" s="360"/>
      <c r="E443" s="360"/>
      <c r="F443" s="360"/>
      <c r="G443" s="360"/>
      <c r="H443" s="360"/>
      <c r="I443" s="360"/>
      <c r="J443" s="361"/>
      <c r="K443" s="19" t="s">
        <v>2058</v>
      </c>
    </row>
    <row r="444" spans="1:11" ht="12" customHeight="1">
      <c r="A444" s="225">
        <v>0</v>
      </c>
      <c r="B444" s="28">
        <v>1010488</v>
      </c>
      <c r="C444" s="359" t="s">
        <v>3919</v>
      </c>
      <c r="D444" s="360"/>
      <c r="E444" s="360"/>
      <c r="F444" s="360"/>
      <c r="G444" s="360"/>
      <c r="H444" s="360"/>
      <c r="I444" s="360"/>
      <c r="J444" s="361"/>
      <c r="K444" s="19" t="s">
        <v>2058</v>
      </c>
    </row>
    <row r="445" spans="1:11" ht="12" customHeight="1">
      <c r="A445" s="225">
        <v>0</v>
      </c>
      <c r="B445" s="28">
        <v>1010496</v>
      </c>
      <c r="C445" s="359" t="s">
        <v>3920</v>
      </c>
      <c r="D445" s="360"/>
      <c r="E445" s="360"/>
      <c r="F445" s="360"/>
      <c r="G445" s="360"/>
      <c r="H445" s="360"/>
      <c r="I445" s="360"/>
      <c r="J445" s="361"/>
      <c r="K445" s="19" t="s">
        <v>2058</v>
      </c>
    </row>
    <row r="446" spans="1:11" ht="12" customHeight="1">
      <c r="A446" s="225">
        <v>0</v>
      </c>
      <c r="B446" s="28">
        <v>1010503</v>
      </c>
      <c r="C446" s="359" t="s">
        <v>3921</v>
      </c>
      <c r="D446" s="360"/>
      <c r="E446" s="360"/>
      <c r="F446" s="360"/>
      <c r="G446" s="360"/>
      <c r="H446" s="360"/>
      <c r="I446" s="360"/>
      <c r="J446" s="361"/>
      <c r="K446" s="19" t="s">
        <v>2058</v>
      </c>
    </row>
    <row r="447" spans="1:11" ht="12" customHeight="1">
      <c r="A447" s="225">
        <v>0</v>
      </c>
      <c r="B447" s="28">
        <v>131979</v>
      </c>
      <c r="C447" s="359" t="s">
        <v>3922</v>
      </c>
      <c r="D447" s="360"/>
      <c r="E447" s="360"/>
      <c r="F447" s="360"/>
      <c r="G447" s="360"/>
      <c r="H447" s="360"/>
      <c r="I447" s="360"/>
      <c r="J447" s="361"/>
      <c r="K447" s="19" t="s">
        <v>2058</v>
      </c>
    </row>
    <row r="448" spans="1:11" ht="12" customHeight="1">
      <c r="A448" s="225">
        <v>0</v>
      </c>
      <c r="B448" s="28">
        <v>131987</v>
      </c>
      <c r="C448" s="359" t="s">
        <v>3923</v>
      </c>
      <c r="D448" s="360"/>
      <c r="E448" s="360"/>
      <c r="F448" s="360"/>
      <c r="G448" s="360"/>
      <c r="H448" s="360"/>
      <c r="I448" s="360"/>
      <c r="J448" s="361"/>
      <c r="K448" s="19" t="s">
        <v>2058</v>
      </c>
    </row>
    <row r="449" spans="1:11" ht="12" customHeight="1">
      <c r="A449" s="225">
        <v>0</v>
      </c>
      <c r="B449" s="28">
        <v>125211</v>
      </c>
      <c r="C449" s="359" t="s">
        <v>3924</v>
      </c>
      <c r="D449" s="360"/>
      <c r="E449" s="360"/>
      <c r="F449" s="360"/>
      <c r="G449" s="360"/>
      <c r="H449" s="360"/>
      <c r="I449" s="360"/>
      <c r="J449" s="361"/>
      <c r="K449" s="19" t="s">
        <v>2058</v>
      </c>
    </row>
    <row r="450" spans="1:11" ht="12" customHeight="1">
      <c r="A450" s="225">
        <v>0</v>
      </c>
      <c r="B450" s="28">
        <v>125237</v>
      </c>
      <c r="C450" s="359" t="s">
        <v>3925</v>
      </c>
      <c r="D450" s="360"/>
      <c r="E450" s="360"/>
      <c r="F450" s="360"/>
      <c r="G450" s="360"/>
      <c r="H450" s="360"/>
      <c r="I450" s="360"/>
      <c r="J450" s="361"/>
      <c r="K450" s="19" t="s">
        <v>2058</v>
      </c>
    </row>
    <row r="451" spans="1:11" ht="12" customHeight="1">
      <c r="A451" s="225">
        <v>0</v>
      </c>
      <c r="B451" s="28">
        <v>125252</v>
      </c>
      <c r="C451" s="359" t="s">
        <v>3926</v>
      </c>
      <c r="D451" s="360"/>
      <c r="E451" s="360"/>
      <c r="F451" s="360"/>
      <c r="G451" s="360"/>
      <c r="H451" s="360"/>
      <c r="I451" s="360"/>
      <c r="J451" s="361"/>
      <c r="K451" s="19" t="s">
        <v>2058</v>
      </c>
    </row>
    <row r="452" spans="1:11" ht="12" customHeight="1">
      <c r="A452" s="225">
        <v>0</v>
      </c>
      <c r="B452" s="28">
        <v>125278</v>
      </c>
      <c r="C452" s="359" t="s">
        <v>3927</v>
      </c>
      <c r="D452" s="360"/>
      <c r="E452" s="360"/>
      <c r="F452" s="360"/>
      <c r="G452" s="360"/>
      <c r="H452" s="360"/>
      <c r="I452" s="360"/>
      <c r="J452" s="361"/>
      <c r="K452" s="19" t="s">
        <v>2058</v>
      </c>
    </row>
    <row r="453" spans="1:11" ht="12" customHeight="1">
      <c r="A453" s="225">
        <v>0</v>
      </c>
      <c r="B453" s="28">
        <v>125294</v>
      </c>
      <c r="C453" s="359" t="s">
        <v>3928</v>
      </c>
      <c r="D453" s="360"/>
      <c r="E453" s="360"/>
      <c r="F453" s="360"/>
      <c r="G453" s="360"/>
      <c r="H453" s="360"/>
      <c r="I453" s="360"/>
      <c r="J453" s="361"/>
      <c r="K453" s="19" t="s">
        <v>2058</v>
      </c>
    </row>
    <row r="454" spans="1:11" ht="12" customHeight="1">
      <c r="A454" s="225">
        <v>0</v>
      </c>
      <c r="B454" s="28">
        <v>126326</v>
      </c>
      <c r="C454" s="359" t="s">
        <v>3929</v>
      </c>
      <c r="D454" s="360"/>
      <c r="E454" s="360"/>
      <c r="F454" s="360"/>
      <c r="G454" s="360"/>
      <c r="H454" s="360"/>
      <c r="I454" s="360"/>
      <c r="J454" s="361"/>
      <c r="K454" s="19" t="s">
        <v>2058</v>
      </c>
    </row>
    <row r="455" spans="1:11" ht="12" customHeight="1">
      <c r="A455" s="225">
        <v>0</v>
      </c>
      <c r="B455" s="28">
        <v>133827</v>
      </c>
      <c r="C455" s="359" t="s">
        <v>3930</v>
      </c>
      <c r="D455" s="360"/>
      <c r="E455" s="360"/>
      <c r="F455" s="360"/>
      <c r="G455" s="360"/>
      <c r="H455" s="360"/>
      <c r="I455" s="360"/>
      <c r="J455" s="361"/>
      <c r="K455" s="19" t="s">
        <v>2058</v>
      </c>
    </row>
    <row r="456" spans="1:11" ht="12" customHeight="1">
      <c r="A456" s="225">
        <v>0</v>
      </c>
      <c r="B456" s="28">
        <v>135798</v>
      </c>
      <c r="C456" s="359" t="s">
        <v>3931</v>
      </c>
      <c r="D456" s="360"/>
      <c r="E456" s="360"/>
      <c r="F456" s="360"/>
      <c r="G456" s="360"/>
      <c r="H456" s="360"/>
      <c r="I456" s="360"/>
      <c r="J456" s="361"/>
      <c r="K456" s="19" t="s">
        <v>2058</v>
      </c>
    </row>
    <row r="457" spans="1:11" ht="12" customHeight="1">
      <c r="A457" s="225">
        <v>0</v>
      </c>
      <c r="B457" s="28">
        <v>164608</v>
      </c>
      <c r="C457" s="359" t="s">
        <v>3932</v>
      </c>
      <c r="D457" s="360"/>
      <c r="E457" s="360"/>
      <c r="F457" s="360"/>
      <c r="G457" s="360"/>
      <c r="H457" s="360"/>
      <c r="I457" s="360"/>
      <c r="J457" s="361"/>
      <c r="K457" s="19" t="s">
        <v>2058</v>
      </c>
    </row>
    <row r="458" spans="1:11" ht="12" customHeight="1">
      <c r="A458" s="225">
        <v>0</v>
      </c>
      <c r="B458" s="28">
        <v>188664</v>
      </c>
      <c r="C458" s="359" t="s">
        <v>3933</v>
      </c>
      <c r="D458" s="360"/>
      <c r="E458" s="360"/>
      <c r="F458" s="360"/>
      <c r="G458" s="360"/>
      <c r="H458" s="360"/>
      <c r="I458" s="360"/>
      <c r="J458" s="361"/>
      <c r="K458" s="19" t="s">
        <v>2058</v>
      </c>
    </row>
    <row r="459" spans="1:11" ht="12" customHeight="1">
      <c r="A459" s="225">
        <v>0</v>
      </c>
      <c r="B459" s="28">
        <v>160606</v>
      </c>
      <c r="C459" s="359" t="s">
        <v>3934</v>
      </c>
      <c r="D459" s="360"/>
      <c r="E459" s="360"/>
      <c r="F459" s="360"/>
      <c r="G459" s="360"/>
      <c r="H459" s="360"/>
      <c r="I459" s="360"/>
      <c r="J459" s="361"/>
      <c r="K459" s="19" t="s">
        <v>2058</v>
      </c>
    </row>
    <row r="460" spans="1:11" ht="12" customHeight="1">
      <c r="A460" s="225">
        <v>0</v>
      </c>
      <c r="B460" s="28">
        <v>1013226</v>
      </c>
      <c r="C460" s="359" t="s">
        <v>3935</v>
      </c>
      <c r="D460" s="360"/>
      <c r="E460" s="360"/>
      <c r="F460" s="360"/>
      <c r="G460" s="360"/>
      <c r="H460" s="360"/>
      <c r="I460" s="360"/>
      <c r="J460" s="361"/>
      <c r="K460" s="19" t="s">
        <v>2058</v>
      </c>
    </row>
    <row r="461" spans="1:11" ht="12" customHeight="1">
      <c r="A461" s="225">
        <v>0</v>
      </c>
      <c r="B461" s="28">
        <v>195784</v>
      </c>
      <c r="C461" s="359" t="s">
        <v>3936</v>
      </c>
      <c r="D461" s="360"/>
      <c r="E461" s="360"/>
      <c r="F461" s="360"/>
      <c r="G461" s="360"/>
      <c r="H461" s="360"/>
      <c r="I461" s="360"/>
      <c r="J461" s="361"/>
      <c r="K461" s="19" t="s">
        <v>2058</v>
      </c>
    </row>
    <row r="462" spans="1:11" ht="12" customHeight="1">
      <c r="A462" s="225">
        <v>0</v>
      </c>
      <c r="B462" s="28">
        <v>195776</v>
      </c>
      <c r="C462" s="359" t="s">
        <v>3937</v>
      </c>
      <c r="D462" s="360"/>
      <c r="E462" s="360"/>
      <c r="F462" s="360"/>
      <c r="G462" s="360"/>
      <c r="H462" s="360"/>
      <c r="I462" s="360"/>
      <c r="J462" s="361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87" t="s">
        <v>3938</v>
      </c>
      <c r="D463" s="388"/>
      <c r="E463" s="388"/>
      <c r="F463" s="388"/>
      <c r="G463" s="388"/>
      <c r="H463" s="388"/>
      <c r="I463" s="388"/>
      <c r="J463" s="389"/>
      <c r="K463" s="19" t="s">
        <v>2058</v>
      </c>
    </row>
    <row r="464" spans="1:11" ht="12" customHeight="1">
      <c r="A464" s="279"/>
      <c r="B464" s="385" t="s">
        <v>5033</v>
      </c>
      <c r="C464" s="385"/>
      <c r="D464" s="385"/>
      <c r="E464" s="385"/>
      <c r="F464" s="385"/>
      <c r="G464" s="385"/>
      <c r="H464" s="385"/>
      <c r="I464" s="385"/>
      <c r="J464" s="385"/>
      <c r="K464" s="386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85" t="s">
        <v>3970</v>
      </c>
      <c r="C492" s="385" t="s">
        <v>3970</v>
      </c>
      <c r="D492" s="385"/>
      <c r="E492" s="385"/>
      <c r="F492" s="385"/>
      <c r="G492" s="385"/>
      <c r="H492" s="385"/>
      <c r="I492" s="385"/>
      <c r="J492" s="385"/>
      <c r="K492" s="386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59" t="s">
        <v>3977</v>
      </c>
      <c r="D499" s="360"/>
      <c r="E499" s="360"/>
      <c r="F499" s="360"/>
      <c r="G499" s="360"/>
      <c r="H499" s="360"/>
      <c r="I499" s="360"/>
      <c r="J499" s="361"/>
      <c r="K499" s="19" t="s">
        <v>2058</v>
      </c>
    </row>
    <row r="500" spans="1:11" ht="21" customHeight="1">
      <c r="A500" s="225">
        <v>0</v>
      </c>
      <c r="B500" s="28">
        <v>154591</v>
      </c>
      <c r="C500" s="359" t="s">
        <v>3978</v>
      </c>
      <c r="D500" s="360"/>
      <c r="E500" s="360"/>
      <c r="F500" s="360"/>
      <c r="G500" s="360"/>
      <c r="H500" s="360"/>
      <c r="I500" s="360"/>
      <c r="J500" s="361"/>
      <c r="K500" s="19" t="s">
        <v>2058</v>
      </c>
    </row>
    <row r="501" spans="1:11" ht="36" customHeight="1">
      <c r="A501" s="225">
        <v>0</v>
      </c>
      <c r="B501" s="28">
        <v>173880</v>
      </c>
      <c r="C501" s="359" t="s">
        <v>3979</v>
      </c>
      <c r="D501" s="360"/>
      <c r="E501" s="360"/>
      <c r="F501" s="360"/>
      <c r="G501" s="360"/>
      <c r="H501" s="360"/>
      <c r="I501" s="360"/>
      <c r="J501" s="361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83" t="s">
        <v>3983</v>
      </c>
      <c r="C505" s="383" t="s">
        <v>3983</v>
      </c>
      <c r="D505" s="383"/>
      <c r="E505" s="383"/>
      <c r="F505" s="383"/>
      <c r="G505" s="383"/>
      <c r="H505" s="383"/>
      <c r="I505" s="383"/>
      <c r="J505" s="383"/>
      <c r="K505" s="384">
        <v>0</v>
      </c>
    </row>
    <row r="506" spans="1:11" ht="24" customHeight="1">
      <c r="A506" s="225">
        <v>0</v>
      </c>
      <c r="B506" s="28">
        <v>1099953</v>
      </c>
      <c r="C506" s="359" t="s">
        <v>4642</v>
      </c>
      <c r="D506" s="360"/>
      <c r="E506" s="360"/>
      <c r="F506" s="360"/>
      <c r="G506" s="360"/>
      <c r="H506" s="360"/>
      <c r="I506" s="360"/>
      <c r="J506" s="361"/>
      <c r="K506" s="19" t="s">
        <v>2058</v>
      </c>
    </row>
    <row r="507" spans="1:11" ht="24" customHeight="1">
      <c r="A507" s="225">
        <v>0</v>
      </c>
      <c r="B507" s="28">
        <v>1101675</v>
      </c>
      <c r="C507" s="359" t="s">
        <v>4646</v>
      </c>
      <c r="D507" s="360"/>
      <c r="E507" s="360"/>
      <c r="F507" s="360"/>
      <c r="G507" s="360"/>
      <c r="H507" s="360"/>
      <c r="I507" s="360"/>
      <c r="J507" s="361"/>
      <c r="K507" s="19" t="s">
        <v>2058</v>
      </c>
    </row>
    <row r="508" spans="1:11" ht="24" customHeight="1">
      <c r="A508" s="225">
        <v>0</v>
      </c>
      <c r="B508" s="28">
        <v>1101625</v>
      </c>
      <c r="C508" s="359" t="s">
        <v>4645</v>
      </c>
      <c r="D508" s="360"/>
      <c r="E508" s="360"/>
      <c r="F508" s="360"/>
      <c r="G508" s="360"/>
      <c r="H508" s="360"/>
      <c r="I508" s="360"/>
      <c r="J508" s="361"/>
      <c r="K508" s="19" t="s">
        <v>2058</v>
      </c>
    </row>
    <row r="509" spans="1:11" ht="24" customHeight="1">
      <c r="A509" s="225">
        <v>0</v>
      </c>
      <c r="B509" s="28">
        <v>1101005</v>
      </c>
      <c r="C509" s="359" t="s">
        <v>4644</v>
      </c>
      <c r="D509" s="360"/>
      <c r="E509" s="360"/>
      <c r="F509" s="360"/>
      <c r="G509" s="360"/>
      <c r="H509" s="360"/>
      <c r="I509" s="360"/>
      <c r="J509" s="361"/>
      <c r="K509" s="19" t="s">
        <v>2058</v>
      </c>
    </row>
    <row r="510" spans="1:11" ht="24" customHeight="1">
      <c r="A510" s="225">
        <v>0</v>
      </c>
      <c r="B510" s="28">
        <v>1100990</v>
      </c>
      <c r="C510" s="359" t="s">
        <v>4643</v>
      </c>
      <c r="D510" s="360"/>
      <c r="E510" s="360"/>
      <c r="F510" s="360"/>
      <c r="G510" s="360"/>
      <c r="H510" s="360"/>
      <c r="I510" s="360"/>
      <c r="J510" s="361"/>
      <c r="K510" s="19" t="s">
        <v>2058</v>
      </c>
    </row>
    <row r="511" spans="1:11">
      <c r="A511" s="225">
        <v>0</v>
      </c>
      <c r="B511" s="28">
        <v>1101659</v>
      </c>
      <c r="C511" s="359" t="s">
        <v>4648</v>
      </c>
      <c r="D511" s="360"/>
      <c r="E511" s="360"/>
      <c r="F511" s="360"/>
      <c r="G511" s="360"/>
      <c r="H511" s="360"/>
      <c r="I511" s="360"/>
      <c r="J511" s="361"/>
      <c r="K511" s="19" t="s">
        <v>2058</v>
      </c>
    </row>
    <row r="512" spans="1:11" ht="24" customHeight="1">
      <c r="A512" s="225">
        <v>0</v>
      </c>
      <c r="B512" s="28">
        <v>1101641</v>
      </c>
      <c r="C512" s="359" t="s">
        <v>4647</v>
      </c>
      <c r="D512" s="360"/>
      <c r="E512" s="360"/>
      <c r="F512" s="360"/>
      <c r="G512" s="360"/>
      <c r="H512" s="360"/>
      <c r="I512" s="360"/>
      <c r="J512" s="361"/>
      <c r="K512" s="19" t="s">
        <v>2058</v>
      </c>
    </row>
    <row r="513" spans="1:11">
      <c r="A513" s="225">
        <v>0</v>
      </c>
      <c r="B513" s="28">
        <v>92213</v>
      </c>
      <c r="C513" s="359" t="s">
        <v>3984</v>
      </c>
      <c r="D513" s="360"/>
      <c r="E513" s="360"/>
      <c r="F513" s="360"/>
      <c r="G513" s="360"/>
      <c r="H513" s="360"/>
      <c r="I513" s="360"/>
      <c r="J513" s="361"/>
      <c r="K513" s="19" t="s">
        <v>2058</v>
      </c>
    </row>
    <row r="514" spans="1:11" ht="21" customHeight="1">
      <c r="A514" s="225">
        <v>0</v>
      </c>
      <c r="B514" s="28">
        <v>92254</v>
      </c>
      <c r="C514" s="359" t="s">
        <v>3985</v>
      </c>
      <c r="D514" s="360"/>
      <c r="E514" s="360"/>
      <c r="F514" s="360"/>
      <c r="G514" s="360"/>
      <c r="H514" s="360"/>
      <c r="I514" s="360"/>
      <c r="J514" s="361"/>
      <c r="K514" s="19" t="s">
        <v>2058</v>
      </c>
    </row>
    <row r="515" spans="1:11" ht="10.5" customHeight="1">
      <c r="A515" s="225">
        <v>0</v>
      </c>
      <c r="B515" s="28">
        <v>92221</v>
      </c>
      <c r="C515" s="359" t="s">
        <v>3986</v>
      </c>
      <c r="D515" s="360"/>
      <c r="E515" s="360"/>
      <c r="F515" s="360"/>
      <c r="G515" s="360"/>
      <c r="H515" s="360"/>
      <c r="I515" s="360"/>
      <c r="J515" s="361"/>
      <c r="K515" s="19" t="s">
        <v>2058</v>
      </c>
    </row>
    <row r="516" spans="1:11" ht="10.5" customHeight="1">
      <c r="A516" s="225">
        <v>0</v>
      </c>
      <c r="B516" s="28">
        <v>92262</v>
      </c>
      <c r="C516" s="359" t="s">
        <v>3987</v>
      </c>
      <c r="D516" s="360"/>
      <c r="E516" s="360"/>
      <c r="F516" s="360"/>
      <c r="G516" s="360"/>
      <c r="H516" s="360"/>
      <c r="I516" s="360"/>
      <c r="J516" s="361"/>
      <c r="K516" s="19" t="s">
        <v>2058</v>
      </c>
    </row>
    <row r="517" spans="1:11" ht="21" customHeight="1">
      <c r="A517" s="225">
        <v>0</v>
      </c>
      <c r="B517" s="28">
        <v>92239</v>
      </c>
      <c r="C517" s="359" t="s">
        <v>3988</v>
      </c>
      <c r="D517" s="360"/>
      <c r="E517" s="360"/>
      <c r="F517" s="360"/>
      <c r="G517" s="360"/>
      <c r="H517" s="360"/>
      <c r="I517" s="360"/>
      <c r="J517" s="361"/>
      <c r="K517" s="19" t="s">
        <v>2058</v>
      </c>
    </row>
    <row r="518" spans="1:11" ht="21" customHeight="1">
      <c r="A518" s="225">
        <v>0</v>
      </c>
      <c r="B518" s="28">
        <v>92270</v>
      </c>
      <c r="C518" s="359" t="s">
        <v>3989</v>
      </c>
      <c r="D518" s="360"/>
      <c r="E518" s="360"/>
      <c r="F518" s="360"/>
      <c r="G518" s="360"/>
      <c r="H518" s="360"/>
      <c r="I518" s="360"/>
      <c r="J518" s="361"/>
      <c r="K518" s="19" t="s">
        <v>2058</v>
      </c>
    </row>
    <row r="519" spans="1:11" ht="21" customHeight="1">
      <c r="A519" s="225">
        <v>0</v>
      </c>
      <c r="B519" s="28">
        <v>92247</v>
      </c>
      <c r="C519" s="359" t="s">
        <v>3990</v>
      </c>
      <c r="D519" s="360"/>
      <c r="E519" s="360"/>
      <c r="F519" s="360"/>
      <c r="G519" s="360"/>
      <c r="H519" s="360"/>
      <c r="I519" s="360"/>
      <c r="J519" s="361"/>
      <c r="K519" s="19" t="s">
        <v>2058</v>
      </c>
    </row>
    <row r="520" spans="1:11" ht="21" customHeight="1">
      <c r="A520" s="225">
        <v>0</v>
      </c>
      <c r="B520" s="28">
        <v>141473</v>
      </c>
      <c r="C520" s="359" t="s">
        <v>3991</v>
      </c>
      <c r="D520" s="360"/>
      <c r="E520" s="360"/>
      <c r="F520" s="360"/>
      <c r="G520" s="360"/>
      <c r="H520" s="360"/>
      <c r="I520" s="360"/>
      <c r="J520" s="361"/>
      <c r="K520" s="19" t="s">
        <v>2058</v>
      </c>
    </row>
    <row r="521" spans="1:11" ht="21" customHeight="1">
      <c r="A521" s="225">
        <v>0</v>
      </c>
      <c r="B521" s="28">
        <v>92296</v>
      </c>
      <c r="C521" s="359" t="s">
        <v>3992</v>
      </c>
      <c r="D521" s="360"/>
      <c r="E521" s="360"/>
      <c r="F521" s="360"/>
      <c r="G521" s="360"/>
      <c r="H521" s="360"/>
      <c r="I521" s="360"/>
      <c r="J521" s="361"/>
      <c r="K521" s="19" t="s">
        <v>2058</v>
      </c>
    </row>
    <row r="522" spans="1:11" ht="21" customHeight="1">
      <c r="A522" s="225">
        <v>0</v>
      </c>
      <c r="B522" s="28">
        <v>92304</v>
      </c>
      <c r="C522" s="359" t="s">
        <v>3993</v>
      </c>
      <c r="D522" s="360"/>
      <c r="E522" s="360"/>
      <c r="F522" s="360"/>
      <c r="G522" s="360"/>
      <c r="H522" s="360"/>
      <c r="I522" s="360"/>
      <c r="J522" s="361"/>
      <c r="K522" s="19" t="s">
        <v>2058</v>
      </c>
    </row>
    <row r="523" spans="1:11" ht="21" customHeight="1">
      <c r="A523" s="225">
        <v>0</v>
      </c>
      <c r="B523" s="28">
        <v>92833</v>
      </c>
      <c r="C523" s="359" t="s">
        <v>3994</v>
      </c>
      <c r="D523" s="360"/>
      <c r="E523" s="360"/>
      <c r="F523" s="360"/>
      <c r="G523" s="360"/>
      <c r="H523" s="360"/>
      <c r="I523" s="360"/>
      <c r="J523" s="361"/>
      <c r="K523" s="19" t="s">
        <v>2058</v>
      </c>
    </row>
    <row r="524" spans="1:11" ht="21" customHeight="1">
      <c r="A524" s="225">
        <v>0</v>
      </c>
      <c r="B524" s="28">
        <v>92312</v>
      </c>
      <c r="C524" s="359" t="s">
        <v>3995</v>
      </c>
      <c r="D524" s="360"/>
      <c r="E524" s="360"/>
      <c r="F524" s="360"/>
      <c r="G524" s="360"/>
      <c r="H524" s="360"/>
      <c r="I524" s="360"/>
      <c r="J524" s="361"/>
      <c r="K524" s="19" t="s">
        <v>2058</v>
      </c>
    </row>
    <row r="525" spans="1:11" ht="21" customHeight="1">
      <c r="A525" s="225">
        <v>0</v>
      </c>
      <c r="B525" s="28">
        <v>92320</v>
      </c>
      <c r="C525" s="359" t="s">
        <v>3996</v>
      </c>
      <c r="D525" s="360"/>
      <c r="E525" s="360"/>
      <c r="F525" s="360"/>
      <c r="G525" s="360"/>
      <c r="H525" s="360"/>
      <c r="I525" s="360"/>
      <c r="J525" s="361"/>
      <c r="K525" s="19" t="s">
        <v>2058</v>
      </c>
    </row>
    <row r="526" spans="1:11" ht="21" customHeight="1">
      <c r="A526" s="225">
        <v>0</v>
      </c>
      <c r="B526" s="28">
        <v>129619</v>
      </c>
      <c r="C526" s="359" t="s">
        <v>3997</v>
      </c>
      <c r="D526" s="360"/>
      <c r="E526" s="360"/>
      <c r="F526" s="360"/>
      <c r="G526" s="360"/>
      <c r="H526" s="360"/>
      <c r="I526" s="360"/>
      <c r="J526" s="361"/>
      <c r="K526" s="19" t="s">
        <v>2058</v>
      </c>
    </row>
    <row r="527" spans="1:11" ht="21" customHeight="1">
      <c r="A527" s="225">
        <v>0</v>
      </c>
      <c r="B527" s="28">
        <v>44404</v>
      </c>
      <c r="C527" s="359" t="s">
        <v>3998</v>
      </c>
      <c r="D527" s="360"/>
      <c r="E527" s="360"/>
      <c r="F527" s="360"/>
      <c r="G527" s="360"/>
      <c r="H527" s="360"/>
      <c r="I527" s="360"/>
      <c r="J527" s="361"/>
      <c r="K527" s="19" t="s">
        <v>2058</v>
      </c>
    </row>
    <row r="528" spans="1:11" ht="21" customHeight="1">
      <c r="A528" s="225">
        <v>0</v>
      </c>
      <c r="B528" s="28">
        <v>157420</v>
      </c>
      <c r="C528" s="359" t="s">
        <v>4001</v>
      </c>
      <c r="D528" s="360"/>
      <c r="E528" s="360"/>
      <c r="F528" s="360"/>
      <c r="G528" s="360"/>
      <c r="H528" s="360"/>
      <c r="I528" s="360"/>
      <c r="J528" s="361"/>
      <c r="K528" s="19" t="s">
        <v>2058</v>
      </c>
    </row>
    <row r="529" spans="1:11" ht="21" customHeight="1">
      <c r="A529" s="225">
        <v>0</v>
      </c>
      <c r="B529" s="28">
        <v>157412</v>
      </c>
      <c r="C529" s="359" t="s">
        <v>4000</v>
      </c>
      <c r="D529" s="360"/>
      <c r="E529" s="360"/>
      <c r="F529" s="360"/>
      <c r="G529" s="360"/>
      <c r="H529" s="360"/>
      <c r="I529" s="360"/>
      <c r="J529" s="361"/>
      <c r="K529" s="19" t="s">
        <v>2058</v>
      </c>
    </row>
    <row r="530" spans="1:11" ht="21" customHeight="1">
      <c r="A530" s="225">
        <v>0</v>
      </c>
      <c r="B530" s="28">
        <v>148247</v>
      </c>
      <c r="C530" s="359" t="s">
        <v>3999</v>
      </c>
      <c r="D530" s="360"/>
      <c r="E530" s="360"/>
      <c r="F530" s="360"/>
      <c r="G530" s="360"/>
      <c r="H530" s="360"/>
      <c r="I530" s="360"/>
      <c r="J530" s="361"/>
      <c r="K530" s="19" t="s">
        <v>2058</v>
      </c>
    </row>
    <row r="531" spans="1:11" ht="12" customHeight="1">
      <c r="A531" s="225">
        <v>0</v>
      </c>
      <c r="B531" s="28">
        <v>92288</v>
      </c>
      <c r="C531" s="359" t="s">
        <v>4002</v>
      </c>
      <c r="D531" s="360"/>
      <c r="E531" s="360"/>
      <c r="F531" s="360"/>
      <c r="G531" s="360"/>
      <c r="H531" s="360"/>
      <c r="I531" s="360"/>
      <c r="J531" s="361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87" t="s">
        <v>4003</v>
      </c>
      <c r="D532" s="388"/>
      <c r="E532" s="388"/>
      <c r="F532" s="388"/>
      <c r="G532" s="388"/>
      <c r="H532" s="388"/>
      <c r="I532" s="388"/>
      <c r="J532" s="389"/>
      <c r="K532" s="19" t="s">
        <v>2058</v>
      </c>
    </row>
    <row r="533" spans="1:11" ht="12" customHeight="1">
      <c r="A533" s="225"/>
      <c r="B533" s="383" t="s">
        <v>4004</v>
      </c>
      <c r="C533" s="383" t="s">
        <v>4004</v>
      </c>
      <c r="D533" s="383"/>
      <c r="E533" s="383"/>
      <c r="F533" s="383"/>
      <c r="G533" s="383"/>
      <c r="H533" s="383"/>
      <c r="I533" s="383"/>
      <c r="J533" s="383"/>
      <c r="K533" s="384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59" t="s">
        <v>4006</v>
      </c>
      <c r="D535" s="360"/>
      <c r="E535" s="360"/>
      <c r="F535" s="360"/>
      <c r="G535" s="360"/>
      <c r="H535" s="360"/>
      <c r="I535" s="360"/>
      <c r="J535" s="361"/>
      <c r="K535" s="19" t="s">
        <v>2058</v>
      </c>
    </row>
    <row r="536" spans="1:11" ht="21" customHeight="1">
      <c r="A536" s="225">
        <v>0</v>
      </c>
      <c r="B536" s="28">
        <v>56408</v>
      </c>
      <c r="C536" s="359" t="s">
        <v>4005</v>
      </c>
      <c r="D536" s="360"/>
      <c r="E536" s="360"/>
      <c r="F536" s="360"/>
      <c r="G536" s="360"/>
      <c r="H536" s="360"/>
      <c r="I536" s="360"/>
      <c r="J536" s="361"/>
      <c r="K536" s="19" t="s">
        <v>2058</v>
      </c>
    </row>
    <row r="537" spans="1:11" ht="21" customHeight="1">
      <c r="A537" s="225">
        <v>0</v>
      </c>
      <c r="B537" s="28">
        <v>83444</v>
      </c>
      <c r="C537" s="359" t="s">
        <v>4007</v>
      </c>
      <c r="D537" s="360"/>
      <c r="E537" s="360"/>
      <c r="F537" s="360"/>
      <c r="G537" s="360"/>
      <c r="H537" s="360"/>
      <c r="I537" s="360"/>
      <c r="J537" s="361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59" t="s">
        <v>4009</v>
      </c>
      <c r="D540" s="360"/>
      <c r="E540" s="360"/>
      <c r="F540" s="360"/>
      <c r="G540" s="360"/>
      <c r="H540" s="360"/>
      <c r="I540" s="360"/>
      <c r="J540" s="361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59" t="s">
        <v>4024</v>
      </c>
      <c r="D556" s="360"/>
      <c r="E556" s="360"/>
      <c r="F556" s="360"/>
      <c r="G556" s="360"/>
      <c r="H556" s="360"/>
      <c r="I556" s="360"/>
      <c r="J556" s="361"/>
      <c r="K556" s="19" t="s">
        <v>2058</v>
      </c>
    </row>
    <row r="557" spans="1:11" ht="12" customHeight="1">
      <c r="A557" s="225">
        <v>0</v>
      </c>
      <c r="B557" s="28">
        <v>81661</v>
      </c>
      <c r="C557" s="359" t="s">
        <v>747</v>
      </c>
      <c r="D557" s="360"/>
      <c r="E557" s="360"/>
      <c r="F557" s="360"/>
      <c r="G557" s="360"/>
      <c r="H557" s="360"/>
      <c r="I557" s="360"/>
      <c r="J557" s="361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59" t="s">
        <v>4030</v>
      </c>
      <c r="D559" s="360"/>
      <c r="E559" s="360"/>
      <c r="F559" s="360"/>
      <c r="G559" s="360"/>
      <c r="H559" s="360"/>
      <c r="I559" s="360"/>
      <c r="J559" s="361"/>
      <c r="K559" s="19" t="s">
        <v>2058</v>
      </c>
    </row>
    <row r="560" spans="1:11" ht="24" customHeight="1">
      <c r="A560" s="225">
        <v>0</v>
      </c>
      <c r="B560" s="28">
        <v>39172</v>
      </c>
      <c r="C560" s="359" t="s">
        <v>5036</v>
      </c>
      <c r="D560" s="360"/>
      <c r="E560" s="360"/>
      <c r="F560" s="360"/>
      <c r="G560" s="360"/>
      <c r="H560" s="360"/>
      <c r="I560" s="360"/>
      <c r="J560" s="361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59" t="s">
        <v>4038</v>
      </c>
      <c r="D577" s="360"/>
      <c r="E577" s="360"/>
      <c r="F577" s="360"/>
      <c r="G577" s="360"/>
      <c r="H577" s="360"/>
      <c r="I577" s="360"/>
      <c r="J577" s="361"/>
      <c r="K577" s="19" t="s">
        <v>2058</v>
      </c>
    </row>
    <row r="578" spans="1:11" ht="21" customHeight="1">
      <c r="A578" s="225">
        <v>0</v>
      </c>
      <c r="B578" s="28">
        <v>34389</v>
      </c>
      <c r="C578" s="359" t="s">
        <v>4039</v>
      </c>
      <c r="D578" s="360"/>
      <c r="E578" s="360"/>
      <c r="F578" s="360"/>
      <c r="G578" s="360"/>
      <c r="H578" s="360"/>
      <c r="I578" s="360"/>
      <c r="J578" s="361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83" t="s">
        <v>4073</v>
      </c>
      <c r="C588" s="383" t="s">
        <v>4073</v>
      </c>
      <c r="D588" s="383"/>
      <c r="E588" s="383"/>
      <c r="F588" s="383"/>
      <c r="G588" s="383"/>
      <c r="H588" s="383"/>
      <c r="I588" s="383"/>
      <c r="J588" s="383"/>
      <c r="K588" s="384">
        <v>0</v>
      </c>
    </row>
    <row r="589" spans="1:11" ht="12" customHeight="1">
      <c r="A589" s="225"/>
      <c r="B589" s="383" t="s">
        <v>749</v>
      </c>
      <c r="C589" s="383"/>
      <c r="D589" s="383"/>
      <c r="E589" s="383"/>
      <c r="F589" s="383"/>
      <c r="G589" s="383"/>
      <c r="H589" s="383"/>
      <c r="I589" s="383"/>
      <c r="J589" s="383"/>
      <c r="K589" s="384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59" t="s">
        <v>4107</v>
      </c>
      <c r="D625" s="360"/>
      <c r="E625" s="360"/>
      <c r="F625" s="360"/>
      <c r="G625" s="360"/>
      <c r="H625" s="360"/>
      <c r="I625" s="360"/>
      <c r="J625" s="361"/>
      <c r="K625" s="134" t="s">
        <v>2058</v>
      </c>
    </row>
    <row r="626" spans="1:11" ht="21" customHeight="1">
      <c r="A626" s="225">
        <v>0</v>
      </c>
      <c r="B626" s="28">
        <v>133934</v>
      </c>
      <c r="C626" s="359" t="s">
        <v>4108</v>
      </c>
      <c r="D626" s="360"/>
      <c r="E626" s="360"/>
      <c r="F626" s="360"/>
      <c r="G626" s="360"/>
      <c r="H626" s="360"/>
      <c r="I626" s="360"/>
      <c r="J626" s="361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59" t="s">
        <v>4266</v>
      </c>
      <c r="D782" s="360"/>
      <c r="E782" s="360"/>
      <c r="F782" s="360"/>
      <c r="G782" s="360"/>
      <c r="H782" s="360"/>
      <c r="I782" s="360"/>
      <c r="J782" s="361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59" t="s">
        <v>4278</v>
      </c>
      <c r="D795" s="360"/>
      <c r="E795" s="360"/>
      <c r="F795" s="360"/>
      <c r="G795" s="360"/>
      <c r="H795" s="360"/>
      <c r="I795" s="360"/>
      <c r="J795" s="361"/>
      <c r="K795" s="134" t="s">
        <v>2058</v>
      </c>
    </row>
    <row r="796" spans="1:11" ht="21" customHeight="1">
      <c r="A796" s="225">
        <v>0</v>
      </c>
      <c r="B796" s="28">
        <v>10520</v>
      </c>
      <c r="C796" s="359" t="s">
        <v>4279</v>
      </c>
      <c r="D796" s="360"/>
      <c r="E796" s="360"/>
      <c r="F796" s="360"/>
      <c r="G796" s="360"/>
      <c r="H796" s="360"/>
      <c r="I796" s="360"/>
      <c r="J796" s="361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59" t="s">
        <v>4282</v>
      </c>
      <c r="D799" s="360"/>
      <c r="E799" s="360"/>
      <c r="F799" s="360"/>
      <c r="G799" s="360"/>
      <c r="H799" s="360"/>
      <c r="I799" s="360"/>
      <c r="J799" s="361"/>
      <c r="K799" s="134" t="s">
        <v>2058</v>
      </c>
    </row>
    <row r="800" spans="1:11" ht="21" customHeight="1">
      <c r="A800" s="225">
        <v>0</v>
      </c>
      <c r="B800" s="28">
        <v>133959</v>
      </c>
      <c r="C800" s="359" t="s">
        <v>4283</v>
      </c>
      <c r="D800" s="360"/>
      <c r="E800" s="360"/>
      <c r="F800" s="360"/>
      <c r="G800" s="360"/>
      <c r="H800" s="360"/>
      <c r="I800" s="360"/>
      <c r="J800" s="361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59" t="s">
        <v>4285</v>
      </c>
      <c r="D802" s="360"/>
      <c r="E802" s="360"/>
      <c r="F802" s="360"/>
      <c r="G802" s="360"/>
      <c r="H802" s="360"/>
      <c r="I802" s="360"/>
      <c r="J802" s="361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83" t="s">
        <v>750</v>
      </c>
      <c r="C805" s="383"/>
      <c r="D805" s="383"/>
      <c r="E805" s="383"/>
      <c r="F805" s="383"/>
      <c r="G805" s="383"/>
      <c r="H805" s="383"/>
      <c r="I805" s="383"/>
      <c r="J805" s="383"/>
      <c r="K805" s="384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59" t="s">
        <v>4349</v>
      </c>
      <c r="D872" s="360"/>
      <c r="E872" s="360"/>
      <c r="F872" s="360"/>
      <c r="G872" s="360"/>
      <c r="H872" s="360"/>
      <c r="I872" s="360"/>
      <c r="J872" s="361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59" t="s">
        <v>4358</v>
      </c>
      <c r="D882" s="360"/>
      <c r="E882" s="360"/>
      <c r="F882" s="360"/>
      <c r="G882" s="360"/>
      <c r="H882" s="360"/>
      <c r="I882" s="360"/>
      <c r="J882" s="361"/>
      <c r="K882" s="19" t="s">
        <v>2058</v>
      </c>
    </row>
    <row r="883" spans="1:11" ht="21" customHeight="1">
      <c r="A883" s="225">
        <v>0</v>
      </c>
      <c r="B883" s="28">
        <v>82719</v>
      </c>
      <c r="C883" s="359" t="s">
        <v>4359</v>
      </c>
      <c r="D883" s="360"/>
      <c r="E883" s="360"/>
      <c r="F883" s="360"/>
      <c r="G883" s="360"/>
      <c r="H883" s="360"/>
      <c r="I883" s="360"/>
      <c r="J883" s="361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83" t="s">
        <v>751</v>
      </c>
      <c r="C909" s="383"/>
      <c r="D909" s="383"/>
      <c r="E909" s="383"/>
      <c r="F909" s="383"/>
      <c r="G909" s="383"/>
      <c r="H909" s="383"/>
      <c r="I909" s="383"/>
      <c r="J909" s="383"/>
      <c r="K909" s="384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83" t="s">
        <v>752</v>
      </c>
      <c r="C963" s="383"/>
      <c r="D963" s="383"/>
      <c r="E963" s="383"/>
      <c r="F963" s="383"/>
      <c r="G963" s="383"/>
      <c r="H963" s="383"/>
      <c r="I963" s="383"/>
      <c r="J963" s="383"/>
      <c r="K963" s="384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59" t="s">
        <v>4460</v>
      </c>
      <c r="D1002" s="360"/>
      <c r="E1002" s="360"/>
      <c r="F1002" s="360"/>
      <c r="G1002" s="360"/>
      <c r="H1002" s="360"/>
      <c r="I1002" s="360"/>
      <c r="J1002" s="361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59" t="s">
        <v>5039</v>
      </c>
      <c r="D1015" s="360"/>
      <c r="E1015" s="360"/>
      <c r="F1015" s="360"/>
      <c r="G1015" s="360"/>
      <c r="H1015" s="360"/>
      <c r="I1015" s="360"/>
      <c r="J1015" s="361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83" t="s">
        <v>4547</v>
      </c>
      <c r="C1078" s="383" t="s">
        <v>4547</v>
      </c>
      <c r="D1078" s="383"/>
      <c r="E1078" s="383"/>
      <c r="F1078" s="383"/>
      <c r="G1078" s="383"/>
      <c r="H1078" s="383"/>
      <c r="I1078" s="383"/>
      <c r="J1078" s="383"/>
      <c r="K1078" s="384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59" t="s">
        <v>4614</v>
      </c>
      <c r="D1121" s="360"/>
      <c r="E1121" s="360"/>
      <c r="F1121" s="360"/>
      <c r="G1121" s="360"/>
      <c r="H1121" s="360"/>
      <c r="I1121" s="360"/>
      <c r="J1121" s="361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59" t="s">
        <v>4635</v>
      </c>
      <c r="D1143" s="360"/>
      <c r="E1143" s="360"/>
      <c r="F1143" s="360"/>
      <c r="G1143" s="360"/>
      <c r="H1143" s="360"/>
      <c r="I1143" s="360"/>
      <c r="J1143" s="361"/>
      <c r="K1143" s="19" t="s">
        <v>2058</v>
      </c>
    </row>
    <row r="1144" spans="1:11" ht="21" customHeight="1">
      <c r="A1144" s="225">
        <v>0</v>
      </c>
      <c r="B1144" s="28">
        <v>165522</v>
      </c>
      <c r="C1144" s="359" t="s">
        <v>4636</v>
      </c>
      <c r="D1144" s="360"/>
      <c r="E1144" s="360"/>
      <c r="F1144" s="360"/>
      <c r="G1144" s="360"/>
      <c r="H1144" s="360"/>
      <c r="I1144" s="360"/>
      <c r="J1144" s="361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89:J89"/>
    <mergeCell ref="K89:K91"/>
    <mergeCell ref="B92:J92"/>
    <mergeCell ref="K92:K94"/>
    <mergeCell ref="B95:J95"/>
    <mergeCell ref="K95:K9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O24" sqref="O24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95" t="s">
        <v>0</v>
      </c>
      <c r="D2" s="395"/>
      <c r="E2" s="395"/>
      <c r="F2" s="395"/>
      <c r="G2" s="395"/>
      <c r="H2" s="395"/>
      <c r="I2" s="14"/>
      <c r="J2" s="14"/>
    </row>
    <row r="3" spans="1:11" ht="15.5">
      <c r="C3" s="395" t="s">
        <v>1943</v>
      </c>
      <c r="D3" s="395"/>
      <c r="E3" s="395"/>
      <c r="F3" s="395"/>
      <c r="G3" s="395"/>
      <c r="H3" s="395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90" t="s">
        <v>805</v>
      </c>
      <c r="D7" s="390"/>
      <c r="E7" s="390"/>
      <c r="F7" s="390"/>
      <c r="G7" s="390"/>
      <c r="H7" s="392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90" t="s">
        <v>3630</v>
      </c>
      <c r="D19" s="390"/>
      <c r="E19" s="390"/>
      <c r="F19" s="390"/>
      <c r="G19" s="390"/>
      <c r="H19" s="392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90" t="s">
        <v>811</v>
      </c>
      <c r="D29" s="390"/>
      <c r="E29" s="390"/>
      <c r="F29" s="390"/>
      <c r="G29" s="390"/>
      <c r="H29" s="392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90" t="s">
        <v>761</v>
      </c>
      <c r="D37" s="390"/>
      <c r="E37" s="390"/>
      <c r="F37" s="390"/>
      <c r="G37" s="390"/>
      <c r="H37" s="392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90" t="s">
        <v>762</v>
      </c>
      <c r="D41" s="390"/>
      <c r="E41" s="390"/>
      <c r="F41" s="390"/>
      <c r="G41" s="390"/>
      <c r="H41" s="392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90" t="s">
        <v>837</v>
      </c>
      <c r="D45" s="390"/>
      <c r="E45" s="390"/>
      <c r="F45" s="390"/>
      <c r="G45" s="390"/>
      <c r="H45" s="392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93" t="s">
        <v>3043</v>
      </c>
      <c r="D57" s="393"/>
      <c r="E57" s="393"/>
      <c r="F57" s="393"/>
      <c r="G57" s="393"/>
      <c r="H57" s="394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90" t="s">
        <v>764</v>
      </c>
      <c r="D63" s="390"/>
      <c r="E63" s="390"/>
      <c r="F63" s="390"/>
      <c r="G63" s="390"/>
      <c r="H63" s="391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90" t="s">
        <v>765</v>
      </c>
      <c r="D68" s="390"/>
      <c r="E68" s="390"/>
      <c r="F68" s="390"/>
      <c r="G68" s="390"/>
      <c r="H68" s="391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90" t="s">
        <v>3147</v>
      </c>
      <c r="D71" s="390"/>
      <c r="E71" s="390"/>
      <c r="F71" s="390"/>
      <c r="G71" s="390"/>
      <c r="H71" s="391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90" t="s">
        <v>866</v>
      </c>
      <c r="D78" s="390"/>
      <c r="E78" s="390"/>
      <c r="F78" s="390"/>
      <c r="G78" s="390"/>
      <c r="H78" s="391"/>
      <c r="I78" s="72"/>
      <c r="J78" s="71"/>
      <c r="K78" s="72"/>
    </row>
    <row r="79" spans="1:11" ht="11.25" customHeight="1" thickBot="1">
      <c r="A79" s="260"/>
      <c r="C79" s="390" t="s">
        <v>867</v>
      </c>
      <c r="D79" s="390"/>
      <c r="E79" s="390"/>
      <c r="F79" s="390"/>
      <c r="G79" s="390"/>
      <c r="H79" s="391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90" t="s">
        <v>885</v>
      </c>
      <c r="D106" s="390"/>
      <c r="E106" s="390"/>
      <c r="F106" s="390"/>
      <c r="G106" s="390"/>
      <c r="H106" s="391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90" t="s">
        <v>900</v>
      </c>
      <c r="D114" s="390"/>
      <c r="E114" s="390"/>
      <c r="F114" s="390"/>
      <c r="G114" s="390"/>
      <c r="H114" s="391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90" t="s">
        <v>907</v>
      </c>
      <c r="D118" s="390"/>
      <c r="E118" s="390"/>
      <c r="F118" s="390"/>
      <c r="G118" s="390"/>
      <c r="H118" s="391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90" t="s">
        <v>3148</v>
      </c>
      <c r="D124" s="390"/>
      <c r="E124" s="390"/>
      <c r="F124" s="390"/>
      <c r="G124" s="390"/>
      <c r="H124" s="391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90" t="s">
        <v>3247</v>
      </c>
      <c r="D133" s="390"/>
      <c r="E133" s="390"/>
      <c r="F133" s="390"/>
      <c r="G133" s="390"/>
      <c r="H133" s="391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90" t="s">
        <v>918</v>
      </c>
      <c r="D139" s="390"/>
      <c r="E139" s="390"/>
      <c r="F139" s="390"/>
      <c r="G139" s="390"/>
      <c r="H139" s="391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90" t="s">
        <v>923</v>
      </c>
      <c r="D142" s="390"/>
      <c r="E142" s="390"/>
      <c r="F142" s="390"/>
      <c r="G142" s="390"/>
      <c r="H142" s="391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90" t="s">
        <v>934</v>
      </c>
      <c r="D148" s="390"/>
      <c r="E148" s="390"/>
      <c r="F148" s="390"/>
      <c r="G148" s="390"/>
      <c r="H148" s="391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90" t="s">
        <v>948</v>
      </c>
      <c r="D162" s="390"/>
      <c r="E162" s="390"/>
      <c r="F162" s="390"/>
      <c r="G162" s="390"/>
      <c r="H162" s="391"/>
      <c r="I162" s="72"/>
      <c r="J162" s="71"/>
      <c r="K162" s="72"/>
    </row>
    <row r="163" spans="1:11" ht="11.25" customHeight="1" thickBot="1">
      <c r="A163" s="260"/>
      <c r="C163" s="390" t="s">
        <v>949</v>
      </c>
      <c r="D163" s="390"/>
      <c r="E163" s="390"/>
      <c r="F163" s="390"/>
      <c r="G163" s="390"/>
      <c r="H163" s="391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90" t="s">
        <v>2375</v>
      </c>
      <c r="D175" s="390"/>
      <c r="E175" s="390"/>
      <c r="F175" s="390"/>
      <c r="G175" s="390"/>
      <c r="H175" s="391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90" t="s">
        <v>972</v>
      </c>
      <c r="D193" s="390"/>
      <c r="E193" s="390"/>
      <c r="F193" s="390"/>
      <c r="G193" s="390"/>
      <c r="H193" s="391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90" t="s">
        <v>3149</v>
      </c>
      <c r="D199" s="390"/>
      <c r="E199" s="390"/>
      <c r="F199" s="390"/>
      <c r="G199" s="390"/>
      <c r="H199" s="391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90" t="s">
        <v>983</v>
      </c>
      <c r="D206" s="390"/>
      <c r="E206" s="390"/>
      <c r="F206" s="390"/>
      <c r="G206" s="390"/>
      <c r="H206" s="391"/>
      <c r="I206" s="72"/>
      <c r="J206" s="71"/>
      <c r="K206" s="72"/>
    </row>
    <row r="207" spans="1:11" ht="11.25" customHeight="1" thickBot="1">
      <c r="A207" s="260"/>
      <c r="C207" s="390" t="s">
        <v>984</v>
      </c>
      <c r="D207" s="390"/>
      <c r="E207" s="390"/>
      <c r="F207" s="390"/>
      <c r="G207" s="390"/>
      <c r="H207" s="391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90" t="s">
        <v>767</v>
      </c>
      <c r="D209" s="390"/>
      <c r="E209" s="390"/>
      <c r="F209" s="390"/>
      <c r="G209" s="390"/>
      <c r="H209" s="391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90" t="s">
        <v>768</v>
      </c>
      <c r="D212" s="390"/>
      <c r="E212" s="390"/>
      <c r="F212" s="390"/>
      <c r="G212" s="390"/>
      <c r="H212" s="391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90" t="s">
        <v>1024</v>
      </c>
      <c r="D227" s="390"/>
      <c r="E227" s="390"/>
      <c r="F227" s="390"/>
      <c r="G227" s="390"/>
      <c r="H227" s="391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90" t="s">
        <v>769</v>
      </c>
      <c r="D234" s="390"/>
      <c r="E234" s="390"/>
      <c r="F234" s="390"/>
      <c r="G234" s="390"/>
      <c r="H234" s="391"/>
      <c r="I234" s="72"/>
      <c r="J234" s="71"/>
      <c r="K234" s="72"/>
    </row>
    <row r="235" spans="1:11" ht="11.25" customHeight="1" thickBot="1">
      <c r="A235" s="260"/>
      <c r="C235" s="390" t="s">
        <v>770</v>
      </c>
      <c r="D235" s="390"/>
      <c r="E235" s="390"/>
      <c r="F235" s="390"/>
      <c r="G235" s="390"/>
      <c r="H235" s="391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90" t="s">
        <v>771</v>
      </c>
      <c r="D240" s="390"/>
      <c r="E240" s="390"/>
      <c r="F240" s="390"/>
      <c r="G240" s="390"/>
      <c r="H240" s="391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90" t="s">
        <v>772</v>
      </c>
      <c r="D250" s="390"/>
      <c r="E250" s="390"/>
      <c r="F250" s="390"/>
      <c r="G250" s="390"/>
      <c r="H250" s="391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90" t="s">
        <v>774</v>
      </c>
      <c r="D259" s="390"/>
      <c r="E259" s="390"/>
      <c r="F259" s="390"/>
      <c r="G259" s="390"/>
      <c r="H259" s="391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90" t="s">
        <v>775</v>
      </c>
      <c r="D268" s="390"/>
      <c r="E268" s="390"/>
      <c r="F268" s="390"/>
      <c r="G268" s="390"/>
      <c r="H268" s="391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90" t="s">
        <v>776</v>
      </c>
      <c r="D273" s="390"/>
      <c r="E273" s="390"/>
      <c r="F273" s="390"/>
      <c r="G273" s="390"/>
      <c r="H273" s="391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90" t="s">
        <v>777</v>
      </c>
      <c r="D279" s="390"/>
      <c r="E279" s="390"/>
      <c r="F279" s="390"/>
      <c r="G279" s="390"/>
      <c r="H279" s="391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90" t="s">
        <v>778</v>
      </c>
      <c r="D282" s="390"/>
      <c r="E282" s="390"/>
      <c r="F282" s="390"/>
      <c r="G282" s="390"/>
      <c r="H282" s="391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90" t="s">
        <v>779</v>
      </c>
      <c r="D287" s="390"/>
      <c r="E287" s="390"/>
      <c r="F287" s="390"/>
      <c r="G287" s="390"/>
      <c r="H287" s="391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90" t="s">
        <v>1118</v>
      </c>
      <c r="D290" s="390"/>
      <c r="E290" s="390"/>
      <c r="F290" s="390"/>
      <c r="G290" s="390"/>
      <c r="H290" s="391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90" t="s">
        <v>780</v>
      </c>
      <c r="D294" s="390"/>
      <c r="E294" s="390"/>
      <c r="F294" s="390"/>
      <c r="G294" s="390"/>
      <c r="H294" s="391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90" t="s">
        <v>781</v>
      </c>
      <c r="D300" s="390"/>
      <c r="E300" s="390"/>
      <c r="F300" s="390"/>
      <c r="G300" s="390"/>
      <c r="H300" s="391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90" t="s">
        <v>783</v>
      </c>
      <c r="D318" s="390"/>
      <c r="E318" s="390"/>
      <c r="F318" s="390"/>
      <c r="G318" s="390"/>
      <c r="H318" s="391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0"/>
      <c r="C326" s="390" t="s">
        <v>784</v>
      </c>
      <c r="D326" s="390"/>
      <c r="E326" s="390"/>
      <c r="F326" s="390"/>
      <c r="G326" s="390"/>
      <c r="H326" s="391"/>
      <c r="I326" s="72"/>
      <c r="J326" s="71"/>
      <c r="K326" s="72"/>
    </row>
    <row r="327" spans="1:13" ht="11.25" customHeight="1" thickBot="1">
      <c r="A327" s="260"/>
      <c r="C327" s="390" t="s">
        <v>4983</v>
      </c>
      <c r="D327" s="390"/>
      <c r="E327" s="390"/>
      <c r="F327" s="390"/>
      <c r="G327" s="390"/>
      <c r="H327" s="391"/>
      <c r="I327" s="72"/>
      <c r="J327" s="71"/>
      <c r="K327" s="72"/>
    </row>
    <row r="328" spans="1:13" ht="11.25" customHeight="1">
      <c r="A328" s="272">
        <v>0</v>
      </c>
      <c r="B328" s="273" t="s">
        <v>766</v>
      </c>
      <c r="C328" s="274">
        <v>33627</v>
      </c>
      <c r="D328" s="275" t="s">
        <v>4985</v>
      </c>
      <c r="E328" s="276" t="s">
        <v>1003</v>
      </c>
      <c r="F328" s="276">
        <v>1</v>
      </c>
      <c r="G328" s="276">
        <v>1</v>
      </c>
      <c r="H328" s="277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3" t="s">
        <v>4981</v>
      </c>
    </row>
    <row r="329" spans="1:13" ht="11.25" customHeight="1">
      <c r="A329" s="272">
        <v>0</v>
      </c>
      <c r="B329" s="273" t="s">
        <v>766</v>
      </c>
      <c r="C329" s="274">
        <v>33628</v>
      </c>
      <c r="D329" s="275" t="s">
        <v>4986</v>
      </c>
      <c r="E329" s="276" t="s">
        <v>1003</v>
      </c>
      <c r="F329" s="276">
        <v>1</v>
      </c>
      <c r="G329" s="276">
        <v>1</v>
      </c>
      <c r="H329" s="277">
        <v>248.14</v>
      </c>
      <c r="I329" s="190">
        <f>H329*(1-Скидка_3M_EUR)</f>
        <v>248.14</v>
      </c>
      <c r="J329" s="191"/>
      <c r="K329" s="190">
        <f t="shared" si="24"/>
        <v>0</v>
      </c>
      <c r="M329" s="273" t="s">
        <v>4981</v>
      </c>
    </row>
    <row r="330" spans="1:13" ht="11.25" customHeight="1">
      <c r="A330" s="272">
        <v>0</v>
      </c>
      <c r="B330" s="273" t="s">
        <v>766</v>
      </c>
      <c r="C330" s="274">
        <v>33629</v>
      </c>
      <c r="D330" s="275" t="s">
        <v>4987</v>
      </c>
      <c r="E330" s="276" t="s">
        <v>1003</v>
      </c>
      <c r="F330" s="276">
        <v>1</v>
      </c>
      <c r="G330" s="276">
        <v>1</v>
      </c>
      <c r="H330" s="277">
        <v>248.8</v>
      </c>
      <c r="I330" s="190">
        <f>H330*(1-Скидка_3M_EUR)</f>
        <v>248.8</v>
      </c>
      <c r="J330" s="191"/>
      <c r="K330" s="190">
        <f t="shared" si="24"/>
        <v>0</v>
      </c>
      <c r="M330" s="273" t="s">
        <v>4981</v>
      </c>
    </row>
    <row r="331" spans="1:13" ht="11.25" customHeight="1" thickBot="1">
      <c r="A331" s="272">
        <v>0</v>
      </c>
      <c r="B331" s="273" t="s">
        <v>766</v>
      </c>
      <c r="C331" s="274">
        <v>33759</v>
      </c>
      <c r="D331" s="275" t="s">
        <v>4984</v>
      </c>
      <c r="E331" s="276" t="s">
        <v>1003</v>
      </c>
      <c r="F331" s="276">
        <v>1</v>
      </c>
      <c r="G331" s="276">
        <v>1</v>
      </c>
      <c r="H331" s="277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3" t="s">
        <v>4981</v>
      </c>
    </row>
    <row r="332" spans="1:13" ht="11.25" customHeight="1" thickBot="1">
      <c r="A332" s="260"/>
      <c r="C332" s="390" t="s">
        <v>785</v>
      </c>
      <c r="D332" s="390"/>
      <c r="E332" s="390"/>
      <c r="F332" s="390"/>
      <c r="G332" s="390"/>
      <c r="H332" s="391"/>
      <c r="I332" s="72"/>
      <c r="J332" s="71"/>
      <c r="K332" s="72"/>
    </row>
    <row r="333" spans="1:13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0"/>
      <c r="C336" s="390" t="s">
        <v>787</v>
      </c>
      <c r="D336" s="390"/>
      <c r="E336" s="390"/>
      <c r="F336" s="390"/>
      <c r="G336" s="390"/>
      <c r="H336" s="391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90" t="s">
        <v>788</v>
      </c>
      <c r="D340" s="390"/>
      <c r="E340" s="390"/>
      <c r="F340" s="390"/>
      <c r="G340" s="390"/>
      <c r="H340" s="391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90" t="s">
        <v>789</v>
      </c>
      <c r="D346" s="390"/>
      <c r="E346" s="390"/>
      <c r="F346" s="390"/>
      <c r="G346" s="390"/>
      <c r="H346" s="391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90" t="s">
        <v>790</v>
      </c>
      <c r="D348" s="390"/>
      <c r="E348" s="390"/>
      <c r="F348" s="390"/>
      <c r="G348" s="390"/>
      <c r="H348" s="391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90" t="s">
        <v>791</v>
      </c>
      <c r="D351" s="390"/>
      <c r="E351" s="390"/>
      <c r="F351" s="390"/>
      <c r="G351" s="390"/>
      <c r="H351" s="391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0"/>
      <c r="C355" s="390" t="s">
        <v>792</v>
      </c>
      <c r="D355" s="390"/>
      <c r="E355" s="390"/>
      <c r="F355" s="390"/>
      <c r="G355" s="390"/>
      <c r="H355" s="391"/>
      <c r="I355" s="72"/>
      <c r="J355" s="71"/>
      <c r="K355" s="72"/>
    </row>
    <row r="356" spans="1:13" ht="11.25" customHeight="1">
      <c r="A356" s="272">
        <v>0</v>
      </c>
      <c r="B356" s="273" t="s">
        <v>766</v>
      </c>
      <c r="C356" s="274">
        <v>33646</v>
      </c>
      <c r="D356" s="275" t="s">
        <v>4995</v>
      </c>
      <c r="E356" s="276" t="s">
        <v>1003</v>
      </c>
      <c r="F356" s="276">
        <v>1</v>
      </c>
      <c r="G356" s="276">
        <v>1</v>
      </c>
      <c r="H356" s="277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3" t="s">
        <v>4981</v>
      </c>
    </row>
    <row r="357" spans="1:13" ht="11.25" customHeight="1">
      <c r="A357" s="272">
        <v>0</v>
      </c>
      <c r="B357" s="273" t="s">
        <v>766</v>
      </c>
      <c r="C357" s="274">
        <v>33652</v>
      </c>
      <c r="D357" s="275" t="s">
        <v>4988</v>
      </c>
      <c r="E357" s="276" t="s">
        <v>1003</v>
      </c>
      <c r="F357" s="276">
        <v>1</v>
      </c>
      <c r="G357" s="276">
        <v>1</v>
      </c>
      <c r="H357" s="277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3" t="s">
        <v>4981</v>
      </c>
    </row>
    <row r="358" spans="1:13" ht="11.25" customHeight="1">
      <c r="A358" s="272">
        <v>0</v>
      </c>
      <c r="B358" s="273" t="s">
        <v>766</v>
      </c>
      <c r="C358" s="274">
        <v>33765</v>
      </c>
      <c r="D358" s="275" t="s">
        <v>4989</v>
      </c>
      <c r="E358" s="276" t="s">
        <v>1003</v>
      </c>
      <c r="F358" s="276">
        <v>1</v>
      </c>
      <c r="G358" s="276">
        <v>1</v>
      </c>
      <c r="H358" s="277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3" t="s">
        <v>4981</v>
      </c>
    </row>
    <row r="359" spans="1:13" ht="11.25" customHeight="1">
      <c r="A359" s="272">
        <v>0</v>
      </c>
      <c r="B359" s="273" t="s">
        <v>766</v>
      </c>
      <c r="C359" s="274">
        <v>33645</v>
      </c>
      <c r="D359" s="275" t="s">
        <v>4994</v>
      </c>
      <c r="E359" s="276" t="s">
        <v>1003</v>
      </c>
      <c r="F359" s="276">
        <v>1</v>
      </c>
      <c r="G359" s="276">
        <v>1</v>
      </c>
      <c r="H359" s="277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3" t="s">
        <v>4981</v>
      </c>
    </row>
    <row r="360" spans="1:13" ht="11.25" customHeight="1">
      <c r="A360" s="272">
        <v>0</v>
      </c>
      <c r="B360" s="273" t="s">
        <v>766</v>
      </c>
      <c r="C360" s="274">
        <v>33654</v>
      </c>
      <c r="D360" s="275" t="s">
        <v>4990</v>
      </c>
      <c r="E360" s="276" t="s">
        <v>1003</v>
      </c>
      <c r="F360" s="276">
        <v>1</v>
      </c>
      <c r="G360" s="276">
        <v>1</v>
      </c>
      <c r="H360" s="277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3" t="s">
        <v>4981</v>
      </c>
    </row>
    <row r="361" spans="1:13" ht="11.25" customHeight="1">
      <c r="A361" s="272">
        <v>0</v>
      </c>
      <c r="B361" s="273" t="s">
        <v>766</v>
      </c>
      <c r="C361" s="274">
        <v>33648</v>
      </c>
      <c r="D361" s="275" t="s">
        <v>4991</v>
      </c>
      <c r="E361" s="276" t="s">
        <v>1003</v>
      </c>
      <c r="F361" s="276">
        <v>1</v>
      </c>
      <c r="G361" s="276">
        <v>1</v>
      </c>
      <c r="H361" s="277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3" t="s">
        <v>4981</v>
      </c>
    </row>
    <row r="362" spans="1:13" ht="11.25" customHeight="1">
      <c r="A362" s="272">
        <v>0</v>
      </c>
      <c r="B362" s="273" t="s">
        <v>766</v>
      </c>
      <c r="C362" s="274">
        <v>33647</v>
      </c>
      <c r="D362" s="275" t="s">
        <v>4992</v>
      </c>
      <c r="E362" s="276" t="s">
        <v>1003</v>
      </c>
      <c r="F362" s="276">
        <v>1</v>
      </c>
      <c r="G362" s="276">
        <v>1</v>
      </c>
      <c r="H362" s="277">
        <v>104.184</v>
      </c>
      <c r="I362" s="72">
        <f t="shared" si="26"/>
        <v>104.184</v>
      </c>
      <c r="J362" s="71"/>
      <c r="K362" s="72">
        <f t="shared" si="27"/>
        <v>0</v>
      </c>
      <c r="M362" s="273" t="s">
        <v>4981</v>
      </c>
    </row>
    <row r="363" spans="1:13" ht="11.25" customHeight="1">
      <c r="A363" s="272">
        <v>0</v>
      </c>
      <c r="B363" s="273" t="s">
        <v>766</v>
      </c>
      <c r="C363" s="274">
        <v>33653</v>
      </c>
      <c r="D363" s="275" t="s">
        <v>4993</v>
      </c>
      <c r="E363" s="276" t="s">
        <v>1003</v>
      </c>
      <c r="F363" s="276">
        <v>1</v>
      </c>
      <c r="G363" s="276">
        <v>1</v>
      </c>
      <c r="H363" s="277">
        <v>898.02</v>
      </c>
      <c r="I363" s="72">
        <f t="shared" si="26"/>
        <v>898.02</v>
      </c>
      <c r="J363" s="71"/>
      <c r="K363" s="72">
        <f t="shared" si="27"/>
        <v>0</v>
      </c>
      <c r="M363" s="273" t="s">
        <v>4981</v>
      </c>
    </row>
    <row r="364" spans="1:13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90" t="s">
        <v>3727</v>
      </c>
      <c r="D371" s="390"/>
      <c r="E371" s="390"/>
      <c r="F371" s="390"/>
      <c r="G371" s="390"/>
      <c r="H371" s="391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90" t="s">
        <v>1202</v>
      </c>
      <c r="D376" s="390"/>
      <c r="E376" s="390"/>
      <c r="F376" s="390"/>
      <c r="G376" s="390"/>
      <c r="H376" s="391"/>
      <c r="I376" s="72"/>
      <c r="J376" s="71"/>
      <c r="K376" s="72"/>
    </row>
    <row r="377" spans="1:11" ht="11.25" customHeight="1" thickBot="1">
      <c r="A377" s="260"/>
      <c r="C377" s="390" t="s">
        <v>1203</v>
      </c>
      <c r="D377" s="390"/>
      <c r="E377" s="390"/>
      <c r="F377" s="390"/>
      <c r="G377" s="390"/>
      <c r="H377" s="391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90" t="s">
        <v>1209</v>
      </c>
      <c r="D383" s="390"/>
      <c r="E383" s="390"/>
      <c r="F383" s="390"/>
      <c r="G383" s="390"/>
      <c r="H383" s="391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90" t="s">
        <v>1236</v>
      </c>
      <c r="D412" s="390"/>
      <c r="E412" s="390"/>
      <c r="F412" s="390"/>
      <c r="G412" s="390"/>
      <c r="H412" s="391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90" t="s">
        <v>1246</v>
      </c>
      <c r="D417" s="390"/>
      <c r="E417" s="390"/>
      <c r="F417" s="390"/>
      <c r="G417" s="390"/>
      <c r="H417" s="391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90" t="s">
        <v>1253</v>
      </c>
      <c r="D423" s="390"/>
      <c r="E423" s="390"/>
      <c r="F423" s="390"/>
      <c r="G423" s="390"/>
      <c r="H423" s="391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90" t="s">
        <v>794</v>
      </c>
      <c r="D427" s="390"/>
      <c r="E427" s="390"/>
      <c r="F427" s="390"/>
      <c r="G427" s="390"/>
      <c r="H427" s="391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90" t="s">
        <v>795</v>
      </c>
      <c r="D438" s="390"/>
      <c r="E438" s="390"/>
      <c r="F438" s="390"/>
      <c r="G438" s="390"/>
      <c r="H438" s="391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90" t="s">
        <v>1299</v>
      </c>
      <c r="D452" s="390"/>
      <c r="E452" s="390"/>
      <c r="F452" s="390"/>
      <c r="G452" s="390"/>
      <c r="H452" s="391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90" t="s">
        <v>1302</v>
      </c>
      <c r="D454" s="390"/>
      <c r="E454" s="390"/>
      <c r="F454" s="390"/>
      <c r="G454" s="390"/>
      <c r="H454" s="391"/>
      <c r="I454" s="72"/>
      <c r="J454" s="71"/>
      <c r="K454" s="72"/>
    </row>
    <row r="455" spans="1:11" ht="11.25" customHeight="1" thickBot="1">
      <c r="A455" s="260"/>
      <c r="C455" s="390" t="s">
        <v>1303</v>
      </c>
      <c r="D455" s="390"/>
      <c r="E455" s="390"/>
      <c r="F455" s="390"/>
      <c r="G455" s="390"/>
      <c r="H455" s="391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90" t="s">
        <v>1325</v>
      </c>
      <c r="D466" s="390"/>
      <c r="E466" s="390"/>
      <c r="F466" s="390"/>
      <c r="G466" s="390"/>
      <c r="H466" s="391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90" t="s">
        <v>1340</v>
      </c>
      <c r="D475" s="390"/>
      <c r="E475" s="390"/>
      <c r="F475" s="390"/>
      <c r="G475" s="390"/>
      <c r="H475" s="391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90" t="s">
        <v>1373</v>
      </c>
      <c r="D498" s="390"/>
      <c r="E498" s="390"/>
      <c r="F498" s="390"/>
      <c r="G498" s="390"/>
      <c r="H498" s="391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90" t="s">
        <v>798</v>
      </c>
      <c r="D508" s="390"/>
      <c r="E508" s="390"/>
      <c r="F508" s="390"/>
      <c r="G508" s="390"/>
      <c r="H508" s="391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90" t="s">
        <v>1408</v>
      </c>
      <c r="D518" s="390"/>
      <c r="E518" s="390"/>
      <c r="F518" s="390"/>
      <c r="G518" s="390"/>
      <c r="H518" s="391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90" t="s">
        <v>1414</v>
      </c>
      <c r="D522" s="390"/>
      <c r="E522" s="390"/>
      <c r="F522" s="390"/>
      <c r="G522" s="390"/>
      <c r="H522" s="391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90" t="s">
        <v>1423</v>
      </c>
      <c r="D529" s="390"/>
      <c r="E529" s="390"/>
      <c r="F529" s="390"/>
      <c r="G529" s="390"/>
      <c r="H529" s="391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90" t="s">
        <v>3056</v>
      </c>
      <c r="D531" s="390"/>
      <c r="E531" s="390"/>
      <c r="F531" s="390"/>
      <c r="G531" s="390"/>
      <c r="H531" s="391"/>
      <c r="I531" s="72"/>
      <c r="J531" s="71"/>
      <c r="K531" s="72"/>
    </row>
    <row r="532" spans="1:11" ht="11.25" customHeight="1" thickBot="1">
      <c r="A532" s="260"/>
      <c r="C532" s="390" t="s">
        <v>3057</v>
      </c>
      <c r="D532" s="390"/>
      <c r="E532" s="390"/>
      <c r="F532" s="390"/>
      <c r="G532" s="390"/>
      <c r="H532" s="391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90" t="s">
        <v>1427</v>
      </c>
      <c r="D535" s="390"/>
      <c r="E535" s="390"/>
      <c r="F535" s="390"/>
      <c r="G535" s="390"/>
      <c r="H535" s="391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90" t="s">
        <v>799</v>
      </c>
      <c r="D541" s="390"/>
      <c r="E541" s="390"/>
      <c r="F541" s="390"/>
      <c r="G541" s="390"/>
      <c r="H541" s="391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90" t="s">
        <v>1442</v>
      </c>
      <c r="D544" s="390"/>
      <c r="E544" s="390"/>
      <c r="F544" s="390"/>
      <c r="G544" s="390"/>
      <c r="H544" s="391"/>
      <c r="I544" s="72"/>
      <c r="J544" s="71"/>
      <c r="K544" s="72"/>
    </row>
    <row r="545" spans="1:11" ht="11.25" customHeight="1" thickBot="1">
      <c r="A545" s="260"/>
      <c r="C545" s="390" t="s">
        <v>1443</v>
      </c>
      <c r="D545" s="390"/>
      <c r="E545" s="390"/>
      <c r="F545" s="390"/>
      <c r="G545" s="390"/>
      <c r="H545" s="391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90" t="s">
        <v>800</v>
      </c>
      <c r="D559" s="390"/>
      <c r="E559" s="390"/>
      <c r="F559" s="390"/>
      <c r="G559" s="390"/>
      <c r="H559" s="391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90" t="s">
        <v>1482</v>
      </c>
      <c r="D569" s="390"/>
      <c r="E569" s="390"/>
      <c r="F569" s="390"/>
      <c r="G569" s="390"/>
      <c r="H569" s="391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90" t="s">
        <v>1500</v>
      </c>
      <c r="D581" s="390"/>
      <c r="E581" s="390"/>
      <c r="F581" s="390"/>
      <c r="G581" s="390"/>
      <c r="H581" s="391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90" t="s">
        <v>1509</v>
      </c>
      <c r="D586" s="390"/>
      <c r="E586" s="390"/>
      <c r="F586" s="390"/>
      <c r="G586" s="390"/>
      <c r="H586" s="391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90" t="s">
        <v>1524</v>
      </c>
      <c r="D597" s="390"/>
      <c r="E597" s="390"/>
      <c r="F597" s="390"/>
      <c r="G597" s="390"/>
      <c r="H597" s="391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90" t="s">
        <v>801</v>
      </c>
      <c r="D613" s="390"/>
      <c r="E613" s="390"/>
      <c r="F613" s="390"/>
      <c r="G613" s="390"/>
      <c r="H613" s="391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90" t="s">
        <v>802</v>
      </c>
      <c r="D617" s="390"/>
      <c r="E617" s="390"/>
      <c r="F617" s="390"/>
      <c r="G617" s="390"/>
      <c r="H617" s="391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90" t="s">
        <v>1568</v>
      </c>
      <c r="D620" s="390"/>
      <c r="E620" s="390"/>
      <c r="F620" s="390"/>
      <c r="G620" s="390"/>
      <c r="H620" s="391"/>
      <c r="I620" s="72"/>
      <c r="J620" s="71"/>
      <c r="K620" s="72"/>
    </row>
    <row r="621" spans="1:11" ht="11.25" customHeight="1" thickBot="1">
      <c r="A621" s="260"/>
      <c r="C621" s="390" t="s">
        <v>1569</v>
      </c>
      <c r="D621" s="390"/>
      <c r="E621" s="390"/>
      <c r="F621" s="390"/>
      <c r="G621" s="390"/>
      <c r="H621" s="391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90" t="s">
        <v>803</v>
      </c>
      <c r="D630" s="390"/>
      <c r="E630" s="390"/>
      <c r="F630" s="390"/>
      <c r="G630" s="390"/>
      <c r="H630" s="391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90" t="s">
        <v>1591</v>
      </c>
      <c r="D639" s="390"/>
      <c r="E639" s="390"/>
      <c r="F639" s="390"/>
      <c r="G639" s="390"/>
      <c r="H639" s="391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90" t="s">
        <v>1601</v>
      </c>
      <c r="D644" s="390"/>
      <c r="E644" s="390"/>
      <c r="F644" s="390"/>
      <c r="G644" s="390"/>
      <c r="H644" s="391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90" t="s">
        <v>804</v>
      </c>
      <c r="D659" s="390"/>
      <c r="E659" s="390"/>
      <c r="F659" s="390"/>
      <c r="G659" s="390"/>
      <c r="H659" s="391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90" t="s">
        <v>1628</v>
      </c>
      <c r="D662" s="390"/>
      <c r="E662" s="390"/>
      <c r="F662" s="390"/>
      <c r="G662" s="390"/>
      <c r="H662" s="391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90" t="s">
        <v>2465</v>
      </c>
      <c r="D664" s="390"/>
      <c r="E664" s="390"/>
      <c r="F664" s="390"/>
      <c r="G664" s="390"/>
      <c r="H664" s="391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90" t="s">
        <v>1631</v>
      </c>
      <c r="D666" s="390"/>
      <c r="E666" s="390"/>
      <c r="F666" s="390"/>
      <c r="G666" s="390"/>
      <c r="H666" s="391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M40" sqref="M40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95" t="s">
        <v>0</v>
      </c>
      <c r="C2" s="395"/>
      <c r="D2" s="395"/>
      <c r="E2" s="395"/>
      <c r="F2" s="395"/>
      <c r="G2" s="395"/>
    </row>
    <row r="3" spans="1:10" ht="15.5">
      <c r="B3" s="395" t="s">
        <v>2063</v>
      </c>
      <c r="C3" s="395"/>
      <c r="D3" s="395"/>
      <c r="E3" s="395"/>
      <c r="F3" s="395"/>
      <c r="G3" s="395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96" t="s">
        <v>2064</v>
      </c>
      <c r="C8" s="396"/>
      <c r="D8" s="396"/>
      <c r="E8" s="396"/>
      <c r="F8" s="396"/>
      <c r="G8" s="397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96" t="s">
        <v>2065</v>
      </c>
      <c r="C13" s="396"/>
      <c r="D13" s="396"/>
      <c r="E13" s="396"/>
      <c r="F13" s="396"/>
      <c r="G13" s="397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96" t="s">
        <v>2066</v>
      </c>
      <c r="C17" s="396"/>
      <c r="D17" s="396"/>
      <c r="E17" s="396"/>
      <c r="F17" s="396"/>
      <c r="G17" s="397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96" t="s">
        <v>4970</v>
      </c>
      <c r="C21" s="396"/>
      <c r="D21" s="396"/>
      <c r="E21" s="396"/>
      <c r="F21" s="396"/>
      <c r="G21" s="397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96" t="s">
        <v>2067</v>
      </c>
      <c r="C30" s="396"/>
      <c r="D30" s="396"/>
      <c r="E30" s="396"/>
      <c r="F30" s="396"/>
      <c r="G30" s="397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96" t="s">
        <v>5020</v>
      </c>
      <c r="C36" s="396"/>
      <c r="D36" s="396"/>
      <c r="E36" s="396"/>
      <c r="F36" s="396"/>
      <c r="G36" s="397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36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36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36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36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36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96" t="s">
        <v>2104</v>
      </c>
      <c r="C42" s="396"/>
      <c r="D42" s="396"/>
      <c r="E42" s="396"/>
      <c r="F42" s="396"/>
      <c r="G42" s="397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96" t="s">
        <v>2068</v>
      </c>
      <c r="C58" s="396"/>
      <c r="D58" s="396"/>
      <c r="E58" s="396"/>
      <c r="F58" s="396"/>
      <c r="G58" s="397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96" t="s">
        <v>2069</v>
      </c>
      <c r="C67" s="396"/>
      <c r="D67" s="396"/>
      <c r="E67" s="396"/>
      <c r="F67" s="396"/>
      <c r="G67" s="397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96" t="s">
        <v>2070</v>
      </c>
      <c r="C73" s="396"/>
      <c r="D73" s="396"/>
      <c r="E73" s="396"/>
      <c r="F73" s="396"/>
      <c r="G73" s="397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96" t="s">
        <v>2071</v>
      </c>
      <c r="C82" s="396"/>
      <c r="D82" s="396"/>
      <c r="E82" s="396"/>
      <c r="F82" s="396"/>
      <c r="G82" s="397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96" t="s">
        <v>2072</v>
      </c>
      <c r="C85" s="396"/>
      <c r="D85" s="396"/>
      <c r="E85" s="396"/>
      <c r="F85" s="396"/>
      <c r="G85" s="397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96" t="s">
        <v>2073</v>
      </c>
      <c r="C92" s="396"/>
      <c r="D92" s="396"/>
      <c r="E92" s="396"/>
      <c r="F92" s="396"/>
      <c r="G92" s="397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96" t="s">
        <v>2074</v>
      </c>
      <c r="C96" s="396"/>
      <c r="D96" s="396"/>
      <c r="E96" s="396"/>
      <c r="F96" s="396"/>
      <c r="G96" s="397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96" t="s">
        <v>2075</v>
      </c>
      <c r="C99" s="396"/>
      <c r="D99" s="396"/>
      <c r="E99" s="396"/>
      <c r="F99" s="396"/>
      <c r="G99" s="397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96" t="s">
        <v>2076</v>
      </c>
      <c r="C104" s="396"/>
      <c r="D104" s="396"/>
      <c r="E104" s="396"/>
      <c r="F104" s="396"/>
      <c r="G104" s="397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96" t="s">
        <v>2077</v>
      </c>
      <c r="C107" s="396"/>
      <c r="D107" s="396"/>
      <c r="E107" s="396"/>
      <c r="F107" s="396"/>
      <c r="G107" s="397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96" t="s">
        <v>2078</v>
      </c>
      <c r="C111" s="396"/>
      <c r="D111" s="396"/>
      <c r="E111" s="396"/>
      <c r="F111" s="396"/>
      <c r="G111" s="397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96" t="s">
        <v>2079</v>
      </c>
      <c r="C113" s="396"/>
      <c r="D113" s="396"/>
      <c r="E113" s="396"/>
      <c r="F113" s="396"/>
      <c r="G113" s="397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96" t="s">
        <v>2194</v>
      </c>
      <c r="C116" s="396"/>
      <c r="D116" s="396"/>
      <c r="E116" s="396"/>
      <c r="F116" s="396"/>
      <c r="G116" s="397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96" t="s">
        <v>2195</v>
      </c>
      <c r="C118" s="396"/>
      <c r="D118" s="396"/>
      <c r="E118" s="396"/>
      <c r="F118" s="396"/>
      <c r="G118" s="397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96" t="s">
        <v>2196</v>
      </c>
      <c r="C121" s="396"/>
      <c r="D121" s="396"/>
      <c r="E121" s="396"/>
      <c r="F121" s="396"/>
      <c r="G121" s="397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96" t="s">
        <v>2197</v>
      </c>
      <c r="C123" s="396"/>
      <c r="D123" s="396"/>
      <c r="E123" s="396"/>
      <c r="F123" s="396"/>
      <c r="G123" s="397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96" t="s">
        <v>2198</v>
      </c>
      <c r="C125" s="396"/>
      <c r="D125" s="396"/>
      <c r="E125" s="396"/>
      <c r="F125" s="396"/>
      <c r="G125" s="397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96" t="s">
        <v>2199</v>
      </c>
      <c r="C127" s="396"/>
      <c r="D127" s="396"/>
      <c r="E127" s="396"/>
      <c r="F127" s="396"/>
      <c r="G127" s="397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96" t="s">
        <v>2196</v>
      </c>
      <c r="C133" s="396"/>
      <c r="D133" s="396"/>
      <c r="E133" s="396"/>
      <c r="F133" s="396"/>
      <c r="G133" s="397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96" t="s">
        <v>2200</v>
      </c>
      <c r="C135" s="396"/>
      <c r="D135" s="396"/>
      <c r="E135" s="396"/>
      <c r="F135" s="396"/>
      <c r="G135" s="397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96" t="s">
        <v>3437</v>
      </c>
      <c r="C137" s="396"/>
      <c r="D137" s="396"/>
      <c r="E137" s="396"/>
      <c r="F137" s="396"/>
      <c r="G137" s="397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96" t="s">
        <v>3438</v>
      </c>
      <c r="C187" s="396"/>
      <c r="D187" s="396"/>
      <c r="E187" s="396"/>
      <c r="F187" s="396"/>
      <c r="G187" s="397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96" t="s">
        <v>3439</v>
      </c>
      <c r="C194" s="396"/>
      <c r="D194" s="396"/>
      <c r="E194" s="396"/>
      <c r="F194" s="396"/>
      <c r="G194" s="397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96" t="s">
        <v>1658</v>
      </c>
      <c r="C197" s="396"/>
      <c r="D197" s="396"/>
      <c r="E197" s="396"/>
      <c r="F197" s="396"/>
      <c r="G197" s="397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95" t="s">
        <v>0</v>
      </c>
      <c r="D2" s="395"/>
      <c r="E2" s="395"/>
      <c r="F2" s="395"/>
      <c r="G2" s="395"/>
      <c r="H2" s="395"/>
    </row>
    <row r="3" spans="1:11" ht="15.5">
      <c r="C3" s="395" t="s">
        <v>1944</v>
      </c>
      <c r="D3" s="395"/>
      <c r="E3" s="395"/>
      <c r="F3" s="395"/>
      <c r="G3" s="395"/>
      <c r="H3" s="395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0" t="s">
        <v>4888</v>
      </c>
      <c r="B6" s="281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90" t="s">
        <v>1957</v>
      </c>
      <c r="D7" s="390"/>
      <c r="E7" s="390"/>
      <c r="F7" s="390"/>
      <c r="G7" s="390"/>
      <c r="H7" s="392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90" t="s">
        <v>1652</v>
      </c>
      <c r="D17" s="390"/>
      <c r="E17" s="390"/>
      <c r="F17" s="390"/>
      <c r="G17" s="390"/>
      <c r="H17" s="392"/>
      <c r="I17" s="72"/>
      <c r="J17" s="71"/>
      <c r="K17" s="72"/>
    </row>
    <row r="18" spans="1:11" ht="11.25" customHeight="1" thickBot="1">
      <c r="A18" s="252"/>
      <c r="B18" s="145"/>
      <c r="C18" s="390" t="s">
        <v>1653</v>
      </c>
      <c r="D18" s="390"/>
      <c r="E18" s="390"/>
      <c r="F18" s="390"/>
      <c r="G18" s="390"/>
      <c r="H18" s="392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90" t="s">
        <v>1983</v>
      </c>
      <c r="D36" s="390"/>
      <c r="E36" s="390"/>
      <c r="F36" s="390"/>
      <c r="G36" s="390"/>
      <c r="H36" s="392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90" t="s">
        <v>1987</v>
      </c>
      <c r="D40" s="390"/>
      <c r="E40" s="390"/>
      <c r="F40" s="390"/>
      <c r="G40" s="390"/>
      <c r="H40" s="392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90" t="s">
        <v>1988</v>
      </c>
      <c r="D44" s="390"/>
      <c r="E44" s="390"/>
      <c r="F44" s="390"/>
      <c r="G44" s="390"/>
      <c r="H44" s="392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90" t="s">
        <v>1990</v>
      </c>
      <c r="D49" s="390"/>
      <c r="E49" s="390"/>
      <c r="F49" s="390"/>
      <c r="G49" s="390"/>
      <c r="H49" s="392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90" t="s">
        <v>2003</v>
      </c>
      <c r="D58" s="390"/>
      <c r="E58" s="390"/>
      <c r="F58" s="390"/>
      <c r="G58" s="390"/>
      <c r="H58" s="392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90" t="s">
        <v>2008</v>
      </c>
      <c r="D63" s="390"/>
      <c r="E63" s="390"/>
      <c r="F63" s="390"/>
      <c r="G63" s="390"/>
      <c r="H63" s="392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90" t="s">
        <v>2012</v>
      </c>
      <c r="D66" s="390"/>
      <c r="E66" s="390"/>
      <c r="F66" s="390"/>
      <c r="G66" s="390"/>
      <c r="H66" s="392"/>
      <c r="I66" s="72"/>
      <c r="J66" s="71"/>
      <c r="K66" s="72"/>
    </row>
    <row r="67" spans="1:11" ht="11.25" customHeight="1" thickBot="1">
      <c r="A67" s="252"/>
      <c r="B67" s="145"/>
      <c r="C67" s="390" t="s">
        <v>2013</v>
      </c>
      <c r="D67" s="390"/>
      <c r="E67" s="390"/>
      <c r="F67" s="390"/>
      <c r="G67" s="390"/>
      <c r="H67" s="392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90" t="s">
        <v>2021</v>
      </c>
      <c r="D75" s="390"/>
      <c r="E75" s="390"/>
      <c r="F75" s="390"/>
      <c r="G75" s="390"/>
      <c r="H75" s="392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90" t="s">
        <v>2026</v>
      </c>
      <c r="D80" s="390"/>
      <c r="E80" s="390"/>
      <c r="F80" s="390"/>
      <c r="G80" s="390"/>
      <c r="H80" s="392"/>
      <c r="I80" s="72"/>
      <c r="J80" s="71"/>
      <c r="K80" s="72"/>
    </row>
    <row r="81" spans="1:11" ht="11.25" customHeight="1" thickBot="1">
      <c r="A81" s="252"/>
      <c r="B81" s="145"/>
      <c r="C81" s="390" t="s">
        <v>2027</v>
      </c>
      <c r="D81" s="390"/>
      <c r="E81" s="390"/>
      <c r="F81" s="390"/>
      <c r="G81" s="390"/>
      <c r="H81" s="392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90" t="s">
        <v>2036</v>
      </c>
      <c r="D89" s="390"/>
      <c r="E89" s="390"/>
      <c r="F89" s="390"/>
      <c r="G89" s="390"/>
      <c r="H89" s="392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90" t="s">
        <v>2041</v>
      </c>
      <c r="D92" s="390"/>
      <c r="E92" s="390"/>
      <c r="F92" s="390"/>
      <c r="G92" s="390"/>
      <c r="H92" s="392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90" t="s">
        <v>2053</v>
      </c>
      <c r="D100" s="390"/>
      <c r="E100" s="390"/>
      <c r="F100" s="390"/>
      <c r="G100" s="390"/>
      <c r="H100" s="392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2022-03-24T16:24:35Z</dcterms:modified>
</cp:coreProperties>
</file>